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SUS\Downloads\ramagund-obselete\"/>
    </mc:Choice>
  </mc:AlternateContent>
  <xr:revisionPtr revIDLastSave="0" documentId="13_ncr:1_{D0E243E6-0A5D-46C3-B2A5-877C492B66B7}" xr6:coauthVersionLast="47" xr6:coauthVersionMax="47" xr10:uidLastSave="{00000000-0000-0000-0000-000000000000}"/>
  <bookViews>
    <workbookView xWindow="-98" yWindow="-98" windowWidth="21795" windowHeight="13695" xr2:uid="{00000000-000D-0000-FFFF-FFFF00000000}"/>
  </bookViews>
  <sheets>
    <sheet name="final SSID " sheetId="1" r:id="rId1"/>
  </sheets>
  <externalReferences>
    <externalReference r:id="rId2"/>
    <externalReference r:id="rId3"/>
  </externalReferences>
  <definedNames>
    <definedName name="_xlnm._FilterDatabase" localSheetId="0" hidden="1">'final SSID '!$A$1:$S$1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T3" i="1" s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T28" i="1" s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T138" i="1" s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T184" i="1" s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T417" i="1" s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T473" i="1" s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T503" i="1" s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T629" i="1" s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T882" i="1" s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T950" i="1" s="1"/>
  <c r="S951" i="1"/>
  <c r="S952" i="1"/>
  <c r="S953" i="1"/>
  <c r="T953" i="1" s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T1045" i="1" s="1"/>
  <c r="S1046" i="1"/>
  <c r="T1046" i="1" s="1"/>
  <c r="S1047" i="1"/>
  <c r="S1048" i="1"/>
  <c r="S1049" i="1"/>
  <c r="S1050" i="1"/>
  <c r="S1051" i="1"/>
  <c r="S1052" i="1"/>
  <c r="T1052" i="1" s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2" i="1"/>
  <c r="R3" i="1" l="1"/>
  <c r="R28" i="1"/>
  <c r="R138" i="1"/>
  <c r="R184" i="1"/>
  <c r="R417" i="1"/>
  <c r="R473" i="1"/>
  <c r="R503" i="1"/>
  <c r="R629" i="1"/>
  <c r="R882" i="1"/>
  <c r="R950" i="1"/>
  <c r="R953" i="1"/>
  <c r="R1045" i="1"/>
  <c r="R1046" i="1"/>
  <c r="R105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1" i="1"/>
  <c r="Q952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7" i="1"/>
  <c r="Q1048" i="1"/>
  <c r="Q1049" i="1"/>
  <c r="Q1050" i="1"/>
  <c r="Q1051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2" i="1"/>
  <c r="T2" i="1" l="1"/>
  <c r="R2" i="1"/>
  <c r="T1071" i="1"/>
  <c r="R1071" i="1"/>
  <c r="T1070" i="1"/>
  <c r="R1070" i="1"/>
  <c r="T1069" i="1"/>
  <c r="R1069" i="1"/>
  <c r="T1068" i="1"/>
  <c r="R1068" i="1"/>
  <c r="T1067" i="1"/>
  <c r="R1067" i="1"/>
  <c r="T1066" i="1"/>
  <c r="R1066" i="1"/>
  <c r="T1065" i="1"/>
  <c r="R1065" i="1"/>
  <c r="T1064" i="1"/>
  <c r="R1064" i="1"/>
  <c r="T1063" i="1"/>
  <c r="R1063" i="1"/>
  <c r="T1062" i="1"/>
  <c r="R1062" i="1"/>
  <c r="T1061" i="1"/>
  <c r="R1061" i="1"/>
  <c r="T1060" i="1"/>
  <c r="R1060" i="1"/>
  <c r="T1059" i="1"/>
  <c r="R1059" i="1"/>
  <c r="T1058" i="1"/>
  <c r="R1058" i="1"/>
  <c r="T1057" i="1"/>
  <c r="R1057" i="1"/>
  <c r="T1056" i="1"/>
  <c r="R1056" i="1"/>
  <c r="T1055" i="1"/>
  <c r="R1055" i="1"/>
  <c r="T1054" i="1"/>
  <c r="R1054" i="1"/>
  <c r="T1053" i="1"/>
  <c r="R1053" i="1"/>
  <c r="T1051" i="1"/>
  <c r="R1051" i="1"/>
  <c r="T1050" i="1"/>
  <c r="R1050" i="1"/>
  <c r="T1049" i="1"/>
  <c r="R1049" i="1"/>
  <c r="T1048" i="1"/>
  <c r="R1048" i="1"/>
  <c r="T1047" i="1"/>
  <c r="R1047" i="1"/>
  <c r="T1044" i="1"/>
  <c r="R1044" i="1"/>
  <c r="T1043" i="1"/>
  <c r="R1043" i="1"/>
  <c r="T1042" i="1"/>
  <c r="R1042" i="1"/>
  <c r="T1041" i="1"/>
  <c r="R1041" i="1"/>
  <c r="T1040" i="1"/>
  <c r="R1040" i="1"/>
  <c r="T1039" i="1"/>
  <c r="R1039" i="1"/>
  <c r="T1038" i="1"/>
  <c r="R1038" i="1"/>
  <c r="T1037" i="1"/>
  <c r="R1037" i="1"/>
  <c r="T1036" i="1"/>
  <c r="R1036" i="1"/>
  <c r="T1035" i="1"/>
  <c r="R1035" i="1"/>
  <c r="T1034" i="1"/>
  <c r="R1034" i="1"/>
  <c r="T1033" i="1"/>
  <c r="R1033" i="1"/>
  <c r="T1032" i="1"/>
  <c r="R1032" i="1"/>
  <c r="T1031" i="1"/>
  <c r="R1031" i="1"/>
  <c r="T1030" i="1"/>
  <c r="R1030" i="1"/>
  <c r="T1029" i="1"/>
  <c r="R1029" i="1"/>
  <c r="T1028" i="1"/>
  <c r="R1028" i="1"/>
  <c r="T1027" i="1"/>
  <c r="R1027" i="1"/>
  <c r="T1026" i="1"/>
  <c r="R1026" i="1"/>
  <c r="T1025" i="1"/>
  <c r="R1025" i="1"/>
  <c r="T1024" i="1"/>
  <c r="R1024" i="1"/>
  <c r="T1023" i="1"/>
  <c r="R1023" i="1"/>
  <c r="T1022" i="1"/>
  <c r="R1022" i="1"/>
  <c r="T1021" i="1"/>
  <c r="R1021" i="1"/>
  <c r="T1020" i="1"/>
  <c r="R1020" i="1"/>
  <c r="T1019" i="1"/>
  <c r="R1019" i="1"/>
  <c r="T1018" i="1"/>
  <c r="R1018" i="1"/>
  <c r="T1017" i="1"/>
  <c r="R1017" i="1"/>
  <c r="T1016" i="1"/>
  <c r="R1016" i="1"/>
  <c r="T1015" i="1"/>
  <c r="R1015" i="1"/>
  <c r="T1014" i="1"/>
  <c r="R1014" i="1"/>
  <c r="T1013" i="1"/>
  <c r="R1013" i="1"/>
  <c r="T1012" i="1"/>
  <c r="R1012" i="1"/>
  <c r="T1011" i="1"/>
  <c r="R1011" i="1"/>
  <c r="T1010" i="1"/>
  <c r="R1010" i="1"/>
  <c r="T1009" i="1"/>
  <c r="R1009" i="1"/>
  <c r="T1008" i="1"/>
  <c r="R1008" i="1"/>
  <c r="T1007" i="1"/>
  <c r="R1007" i="1"/>
  <c r="T1006" i="1"/>
  <c r="R1006" i="1"/>
  <c r="T1005" i="1"/>
  <c r="R1005" i="1"/>
  <c r="T1004" i="1"/>
  <c r="R1004" i="1"/>
  <c r="T1003" i="1"/>
  <c r="R1003" i="1"/>
  <c r="T1002" i="1"/>
  <c r="R1002" i="1"/>
  <c r="T1001" i="1"/>
  <c r="R1001" i="1"/>
  <c r="T1000" i="1"/>
  <c r="R1000" i="1"/>
  <c r="T999" i="1"/>
  <c r="R999" i="1"/>
  <c r="T998" i="1"/>
  <c r="R998" i="1"/>
  <c r="T997" i="1"/>
  <c r="R997" i="1"/>
  <c r="T996" i="1"/>
  <c r="R996" i="1"/>
  <c r="T995" i="1"/>
  <c r="R995" i="1"/>
  <c r="T994" i="1"/>
  <c r="R994" i="1"/>
  <c r="T993" i="1"/>
  <c r="R993" i="1"/>
  <c r="T992" i="1"/>
  <c r="R992" i="1"/>
  <c r="T991" i="1"/>
  <c r="R991" i="1"/>
  <c r="T990" i="1"/>
  <c r="R990" i="1"/>
  <c r="T989" i="1"/>
  <c r="R989" i="1"/>
  <c r="T988" i="1"/>
  <c r="R988" i="1"/>
  <c r="T987" i="1"/>
  <c r="R987" i="1"/>
  <c r="T986" i="1"/>
  <c r="R986" i="1"/>
  <c r="T985" i="1"/>
  <c r="R985" i="1"/>
  <c r="T984" i="1"/>
  <c r="R984" i="1"/>
  <c r="T983" i="1"/>
  <c r="R983" i="1"/>
  <c r="T982" i="1"/>
  <c r="R982" i="1"/>
  <c r="T981" i="1"/>
  <c r="R981" i="1"/>
  <c r="T980" i="1"/>
  <c r="R980" i="1"/>
  <c r="T979" i="1"/>
  <c r="R979" i="1"/>
  <c r="T978" i="1"/>
  <c r="R978" i="1"/>
  <c r="T977" i="1"/>
  <c r="R977" i="1"/>
  <c r="T976" i="1"/>
  <c r="R976" i="1"/>
  <c r="T975" i="1"/>
  <c r="R975" i="1"/>
  <c r="T974" i="1"/>
  <c r="R974" i="1"/>
  <c r="T973" i="1"/>
  <c r="R973" i="1"/>
  <c r="T972" i="1"/>
  <c r="R972" i="1"/>
  <c r="T971" i="1"/>
  <c r="R971" i="1"/>
  <c r="T970" i="1"/>
  <c r="R970" i="1"/>
  <c r="T969" i="1"/>
  <c r="R969" i="1"/>
  <c r="T968" i="1"/>
  <c r="R968" i="1"/>
  <c r="T967" i="1"/>
  <c r="R967" i="1"/>
  <c r="T966" i="1"/>
  <c r="R966" i="1"/>
  <c r="T965" i="1"/>
  <c r="R965" i="1"/>
  <c r="T964" i="1"/>
  <c r="R964" i="1"/>
  <c r="T963" i="1"/>
  <c r="R963" i="1"/>
  <c r="T962" i="1"/>
  <c r="R962" i="1"/>
  <c r="T961" i="1"/>
  <c r="R961" i="1"/>
  <c r="T960" i="1"/>
  <c r="R960" i="1"/>
  <c r="T959" i="1"/>
  <c r="R959" i="1"/>
  <c r="T958" i="1"/>
  <c r="R958" i="1"/>
  <c r="T957" i="1"/>
  <c r="R957" i="1"/>
  <c r="T956" i="1"/>
  <c r="R956" i="1"/>
  <c r="T955" i="1"/>
  <c r="R955" i="1"/>
  <c r="T954" i="1"/>
  <c r="R954" i="1"/>
  <c r="T952" i="1"/>
  <c r="R952" i="1"/>
  <c r="T951" i="1"/>
  <c r="R951" i="1"/>
  <c r="T949" i="1"/>
  <c r="R949" i="1"/>
  <c r="T948" i="1"/>
  <c r="R948" i="1"/>
  <c r="T947" i="1"/>
  <c r="R947" i="1"/>
  <c r="T946" i="1"/>
  <c r="R946" i="1"/>
  <c r="T945" i="1"/>
  <c r="R945" i="1"/>
  <c r="T944" i="1"/>
  <c r="R944" i="1"/>
  <c r="T943" i="1"/>
  <c r="R943" i="1"/>
  <c r="T942" i="1"/>
  <c r="R942" i="1"/>
  <c r="T941" i="1"/>
  <c r="R941" i="1"/>
  <c r="T940" i="1"/>
  <c r="R940" i="1"/>
  <c r="T939" i="1"/>
  <c r="R939" i="1"/>
  <c r="T938" i="1"/>
  <c r="R938" i="1"/>
  <c r="T937" i="1"/>
  <c r="R937" i="1"/>
  <c r="T936" i="1"/>
  <c r="R936" i="1"/>
  <c r="T935" i="1"/>
  <c r="R935" i="1"/>
  <c r="T934" i="1"/>
  <c r="R934" i="1"/>
  <c r="T933" i="1"/>
  <c r="R933" i="1"/>
  <c r="T932" i="1"/>
  <c r="R932" i="1"/>
  <c r="T931" i="1"/>
  <c r="R931" i="1"/>
  <c r="T930" i="1"/>
  <c r="R930" i="1"/>
  <c r="T929" i="1"/>
  <c r="R929" i="1"/>
  <c r="T928" i="1"/>
  <c r="R928" i="1"/>
  <c r="T927" i="1"/>
  <c r="R927" i="1"/>
  <c r="T926" i="1"/>
  <c r="R926" i="1"/>
  <c r="T925" i="1"/>
  <c r="R925" i="1"/>
  <c r="T924" i="1"/>
  <c r="R924" i="1"/>
  <c r="T923" i="1"/>
  <c r="R923" i="1"/>
  <c r="T922" i="1"/>
  <c r="R922" i="1"/>
  <c r="T921" i="1"/>
  <c r="R921" i="1"/>
  <c r="T920" i="1"/>
  <c r="R920" i="1"/>
  <c r="T919" i="1"/>
  <c r="R919" i="1"/>
  <c r="T918" i="1"/>
  <c r="R918" i="1"/>
  <c r="T917" i="1"/>
  <c r="R917" i="1"/>
  <c r="T916" i="1"/>
  <c r="R916" i="1"/>
  <c r="T915" i="1"/>
  <c r="R915" i="1"/>
  <c r="T914" i="1"/>
  <c r="R914" i="1"/>
  <c r="T913" i="1"/>
  <c r="R913" i="1"/>
  <c r="T912" i="1"/>
  <c r="R912" i="1"/>
  <c r="T911" i="1"/>
  <c r="R911" i="1"/>
  <c r="T910" i="1"/>
  <c r="R910" i="1"/>
  <c r="T909" i="1"/>
  <c r="R909" i="1"/>
  <c r="T908" i="1"/>
  <c r="R908" i="1"/>
  <c r="T907" i="1"/>
  <c r="R907" i="1"/>
  <c r="T906" i="1"/>
  <c r="R906" i="1"/>
  <c r="T905" i="1"/>
  <c r="R905" i="1"/>
  <c r="T904" i="1"/>
  <c r="R904" i="1"/>
  <c r="T903" i="1"/>
  <c r="R903" i="1"/>
  <c r="T902" i="1"/>
  <c r="R902" i="1"/>
  <c r="T901" i="1"/>
  <c r="R901" i="1"/>
  <c r="T900" i="1"/>
  <c r="R900" i="1"/>
  <c r="T899" i="1"/>
  <c r="R899" i="1"/>
  <c r="T898" i="1"/>
  <c r="R898" i="1"/>
  <c r="T897" i="1"/>
  <c r="R897" i="1"/>
  <c r="T896" i="1"/>
  <c r="R896" i="1"/>
  <c r="T895" i="1"/>
  <c r="R895" i="1"/>
  <c r="T894" i="1"/>
  <c r="R894" i="1"/>
  <c r="T893" i="1"/>
  <c r="R893" i="1"/>
  <c r="T892" i="1"/>
  <c r="R892" i="1"/>
  <c r="T891" i="1"/>
  <c r="R891" i="1"/>
  <c r="T890" i="1"/>
  <c r="R890" i="1"/>
  <c r="T889" i="1"/>
  <c r="R889" i="1"/>
  <c r="T888" i="1"/>
  <c r="R888" i="1"/>
  <c r="T887" i="1"/>
  <c r="R887" i="1"/>
  <c r="T886" i="1"/>
  <c r="R886" i="1"/>
  <c r="T885" i="1"/>
  <c r="R885" i="1"/>
  <c r="T884" i="1"/>
  <c r="R884" i="1"/>
  <c r="T883" i="1"/>
  <c r="R883" i="1"/>
  <c r="T881" i="1"/>
  <c r="R881" i="1"/>
  <c r="T880" i="1"/>
  <c r="R880" i="1"/>
  <c r="T879" i="1"/>
  <c r="R879" i="1"/>
  <c r="T878" i="1"/>
  <c r="R878" i="1"/>
  <c r="T877" i="1"/>
  <c r="R877" i="1"/>
  <c r="T876" i="1"/>
  <c r="R876" i="1"/>
  <c r="T875" i="1"/>
  <c r="R875" i="1"/>
  <c r="T874" i="1"/>
  <c r="R874" i="1"/>
  <c r="T873" i="1"/>
  <c r="R873" i="1"/>
  <c r="T872" i="1"/>
  <c r="R872" i="1"/>
  <c r="T871" i="1"/>
  <c r="R871" i="1"/>
  <c r="T870" i="1"/>
  <c r="R870" i="1"/>
  <c r="T869" i="1"/>
  <c r="R869" i="1"/>
  <c r="T868" i="1"/>
  <c r="R868" i="1"/>
  <c r="T867" i="1"/>
  <c r="R867" i="1"/>
  <c r="T866" i="1"/>
  <c r="R866" i="1"/>
  <c r="T865" i="1"/>
  <c r="R865" i="1"/>
  <c r="T864" i="1"/>
  <c r="R864" i="1"/>
  <c r="T863" i="1"/>
  <c r="R863" i="1"/>
  <c r="T862" i="1"/>
  <c r="R862" i="1"/>
  <c r="T861" i="1"/>
  <c r="R861" i="1"/>
  <c r="T860" i="1"/>
  <c r="R860" i="1"/>
  <c r="T859" i="1"/>
  <c r="R859" i="1"/>
  <c r="T858" i="1"/>
  <c r="R858" i="1"/>
  <c r="T857" i="1"/>
  <c r="R857" i="1"/>
  <c r="T856" i="1"/>
  <c r="R856" i="1"/>
  <c r="T855" i="1"/>
  <c r="R855" i="1"/>
  <c r="T854" i="1"/>
  <c r="R854" i="1"/>
  <c r="T853" i="1"/>
  <c r="R853" i="1"/>
  <c r="T852" i="1"/>
  <c r="R852" i="1"/>
  <c r="T851" i="1"/>
  <c r="R851" i="1"/>
  <c r="T850" i="1"/>
  <c r="R850" i="1"/>
  <c r="T849" i="1"/>
  <c r="R849" i="1"/>
  <c r="T848" i="1"/>
  <c r="R848" i="1"/>
  <c r="T847" i="1"/>
  <c r="R847" i="1"/>
  <c r="T846" i="1"/>
  <c r="R846" i="1"/>
  <c r="T845" i="1"/>
  <c r="R845" i="1"/>
  <c r="T844" i="1"/>
  <c r="R844" i="1"/>
  <c r="T843" i="1"/>
  <c r="R843" i="1"/>
  <c r="T842" i="1"/>
  <c r="R842" i="1"/>
  <c r="T841" i="1"/>
  <c r="R841" i="1"/>
  <c r="T840" i="1"/>
  <c r="R840" i="1"/>
  <c r="T839" i="1"/>
  <c r="R839" i="1"/>
  <c r="T838" i="1"/>
  <c r="R838" i="1"/>
  <c r="T837" i="1"/>
  <c r="R837" i="1"/>
  <c r="T836" i="1"/>
  <c r="R836" i="1"/>
  <c r="T835" i="1"/>
  <c r="R835" i="1"/>
  <c r="T834" i="1"/>
  <c r="R834" i="1"/>
  <c r="T833" i="1"/>
  <c r="R833" i="1"/>
  <c r="T832" i="1"/>
  <c r="R832" i="1"/>
  <c r="T831" i="1"/>
  <c r="R831" i="1"/>
  <c r="T830" i="1"/>
  <c r="R830" i="1"/>
  <c r="T829" i="1"/>
  <c r="R829" i="1"/>
  <c r="T828" i="1"/>
  <c r="R828" i="1"/>
  <c r="T827" i="1"/>
  <c r="R827" i="1"/>
  <c r="T826" i="1"/>
  <c r="R826" i="1"/>
  <c r="T825" i="1"/>
  <c r="R825" i="1"/>
  <c r="T824" i="1"/>
  <c r="R824" i="1"/>
  <c r="T823" i="1"/>
  <c r="R823" i="1"/>
  <c r="T822" i="1"/>
  <c r="R822" i="1"/>
  <c r="T821" i="1"/>
  <c r="R821" i="1"/>
  <c r="T820" i="1"/>
  <c r="R820" i="1"/>
  <c r="T819" i="1"/>
  <c r="R819" i="1"/>
  <c r="T818" i="1"/>
  <c r="R818" i="1"/>
  <c r="T817" i="1"/>
  <c r="R817" i="1"/>
  <c r="T816" i="1"/>
  <c r="R816" i="1"/>
  <c r="T815" i="1"/>
  <c r="R815" i="1"/>
  <c r="T814" i="1"/>
  <c r="R814" i="1"/>
  <c r="T813" i="1"/>
  <c r="R813" i="1"/>
  <c r="T812" i="1"/>
  <c r="R812" i="1"/>
  <c r="T811" i="1"/>
  <c r="R811" i="1"/>
  <c r="T810" i="1"/>
  <c r="R810" i="1"/>
  <c r="T809" i="1"/>
  <c r="R809" i="1"/>
  <c r="T808" i="1"/>
  <c r="R808" i="1"/>
  <c r="T807" i="1"/>
  <c r="R807" i="1"/>
  <c r="T806" i="1"/>
  <c r="R806" i="1"/>
  <c r="T805" i="1"/>
  <c r="R805" i="1"/>
  <c r="T804" i="1"/>
  <c r="R804" i="1"/>
  <c r="T803" i="1"/>
  <c r="R803" i="1"/>
  <c r="T802" i="1"/>
  <c r="R802" i="1"/>
  <c r="T801" i="1"/>
  <c r="R801" i="1"/>
  <c r="T800" i="1"/>
  <c r="R800" i="1"/>
  <c r="T799" i="1"/>
  <c r="R799" i="1"/>
  <c r="T798" i="1"/>
  <c r="R798" i="1"/>
  <c r="T797" i="1"/>
  <c r="R797" i="1"/>
  <c r="T796" i="1"/>
  <c r="R796" i="1"/>
  <c r="T795" i="1"/>
  <c r="R795" i="1"/>
  <c r="T794" i="1"/>
  <c r="R794" i="1"/>
  <c r="T793" i="1"/>
  <c r="R793" i="1"/>
  <c r="T792" i="1"/>
  <c r="R792" i="1"/>
  <c r="T791" i="1"/>
  <c r="R791" i="1"/>
  <c r="T790" i="1"/>
  <c r="R790" i="1"/>
  <c r="T789" i="1"/>
  <c r="R789" i="1"/>
  <c r="T788" i="1"/>
  <c r="R788" i="1"/>
  <c r="T787" i="1"/>
  <c r="R787" i="1"/>
  <c r="T786" i="1"/>
  <c r="R786" i="1"/>
  <c r="T785" i="1"/>
  <c r="R785" i="1"/>
  <c r="T784" i="1"/>
  <c r="R784" i="1"/>
  <c r="T783" i="1"/>
  <c r="R783" i="1"/>
  <c r="T782" i="1"/>
  <c r="R782" i="1"/>
  <c r="T781" i="1"/>
  <c r="R781" i="1"/>
  <c r="T780" i="1"/>
  <c r="R780" i="1"/>
  <c r="T779" i="1"/>
  <c r="R779" i="1"/>
  <c r="T778" i="1"/>
  <c r="R778" i="1"/>
  <c r="T777" i="1"/>
  <c r="R777" i="1"/>
  <c r="T776" i="1"/>
  <c r="R776" i="1"/>
  <c r="T775" i="1"/>
  <c r="R775" i="1"/>
  <c r="T774" i="1"/>
  <c r="R774" i="1"/>
  <c r="T773" i="1"/>
  <c r="R773" i="1"/>
  <c r="T772" i="1"/>
  <c r="R772" i="1"/>
  <c r="T771" i="1"/>
  <c r="R771" i="1"/>
  <c r="T770" i="1"/>
  <c r="R770" i="1"/>
  <c r="T769" i="1"/>
  <c r="R769" i="1"/>
  <c r="T768" i="1"/>
  <c r="R768" i="1"/>
  <c r="T767" i="1"/>
  <c r="R767" i="1"/>
  <c r="T766" i="1"/>
  <c r="R766" i="1"/>
  <c r="T765" i="1"/>
  <c r="R765" i="1"/>
  <c r="T764" i="1"/>
  <c r="R764" i="1"/>
  <c r="T763" i="1"/>
  <c r="R763" i="1"/>
  <c r="T762" i="1"/>
  <c r="R762" i="1"/>
  <c r="T761" i="1"/>
  <c r="R761" i="1"/>
  <c r="T760" i="1"/>
  <c r="R760" i="1"/>
  <c r="T759" i="1"/>
  <c r="R759" i="1"/>
  <c r="T758" i="1"/>
  <c r="R758" i="1"/>
  <c r="T757" i="1"/>
  <c r="R757" i="1"/>
  <c r="T756" i="1"/>
  <c r="R756" i="1"/>
  <c r="T755" i="1"/>
  <c r="R755" i="1"/>
  <c r="T754" i="1"/>
  <c r="R754" i="1"/>
  <c r="T753" i="1"/>
  <c r="R753" i="1"/>
  <c r="T752" i="1"/>
  <c r="R752" i="1"/>
  <c r="T751" i="1"/>
  <c r="R751" i="1"/>
  <c r="T750" i="1"/>
  <c r="R750" i="1"/>
  <c r="T749" i="1"/>
  <c r="R749" i="1"/>
  <c r="T748" i="1"/>
  <c r="R748" i="1"/>
  <c r="T747" i="1"/>
  <c r="R747" i="1"/>
  <c r="T746" i="1"/>
  <c r="R746" i="1"/>
  <c r="T745" i="1"/>
  <c r="R745" i="1"/>
  <c r="T744" i="1"/>
  <c r="R744" i="1"/>
  <c r="T743" i="1"/>
  <c r="R743" i="1"/>
  <c r="T742" i="1"/>
  <c r="R742" i="1"/>
  <c r="T741" i="1"/>
  <c r="R741" i="1"/>
  <c r="T740" i="1"/>
  <c r="R740" i="1"/>
  <c r="T739" i="1"/>
  <c r="R739" i="1"/>
  <c r="T738" i="1"/>
  <c r="R738" i="1"/>
  <c r="T737" i="1"/>
  <c r="R737" i="1"/>
  <c r="T736" i="1"/>
  <c r="R736" i="1"/>
  <c r="T735" i="1"/>
  <c r="R735" i="1"/>
  <c r="T734" i="1"/>
  <c r="R734" i="1"/>
  <c r="T733" i="1"/>
  <c r="R733" i="1"/>
  <c r="T732" i="1"/>
  <c r="R732" i="1"/>
  <c r="T731" i="1"/>
  <c r="R731" i="1"/>
  <c r="T730" i="1"/>
  <c r="R730" i="1"/>
  <c r="T729" i="1"/>
  <c r="R729" i="1"/>
  <c r="T728" i="1"/>
  <c r="R728" i="1"/>
  <c r="T727" i="1"/>
  <c r="R727" i="1"/>
  <c r="T726" i="1"/>
  <c r="R726" i="1"/>
  <c r="T725" i="1"/>
  <c r="R725" i="1"/>
  <c r="T724" i="1"/>
  <c r="R724" i="1"/>
  <c r="T723" i="1"/>
  <c r="R723" i="1"/>
  <c r="T722" i="1"/>
  <c r="R722" i="1"/>
  <c r="T721" i="1"/>
  <c r="R721" i="1"/>
  <c r="T720" i="1"/>
  <c r="R720" i="1"/>
  <c r="T719" i="1"/>
  <c r="R719" i="1"/>
  <c r="T718" i="1"/>
  <c r="R718" i="1"/>
  <c r="T717" i="1"/>
  <c r="R717" i="1"/>
  <c r="T716" i="1"/>
  <c r="R716" i="1"/>
  <c r="T715" i="1"/>
  <c r="R715" i="1"/>
  <c r="T714" i="1"/>
  <c r="R714" i="1"/>
  <c r="T713" i="1"/>
  <c r="R713" i="1"/>
  <c r="T712" i="1"/>
  <c r="R712" i="1"/>
  <c r="T711" i="1"/>
  <c r="R711" i="1"/>
  <c r="T710" i="1"/>
  <c r="R710" i="1"/>
  <c r="T709" i="1"/>
  <c r="R709" i="1"/>
  <c r="T708" i="1"/>
  <c r="R708" i="1"/>
  <c r="T707" i="1"/>
  <c r="R707" i="1"/>
  <c r="T706" i="1"/>
  <c r="R706" i="1"/>
  <c r="T705" i="1"/>
  <c r="R705" i="1"/>
  <c r="T704" i="1"/>
  <c r="R704" i="1"/>
  <c r="T703" i="1"/>
  <c r="R703" i="1"/>
  <c r="T702" i="1"/>
  <c r="R702" i="1"/>
  <c r="T701" i="1"/>
  <c r="R701" i="1"/>
  <c r="T700" i="1"/>
  <c r="R700" i="1"/>
  <c r="T699" i="1"/>
  <c r="R699" i="1"/>
  <c r="T698" i="1"/>
  <c r="R698" i="1"/>
  <c r="T697" i="1"/>
  <c r="R697" i="1"/>
  <c r="T696" i="1"/>
  <c r="R696" i="1"/>
  <c r="T695" i="1"/>
  <c r="R695" i="1"/>
  <c r="T694" i="1"/>
  <c r="R694" i="1"/>
  <c r="T693" i="1"/>
  <c r="R693" i="1"/>
  <c r="T692" i="1"/>
  <c r="R692" i="1"/>
  <c r="T691" i="1"/>
  <c r="R691" i="1"/>
  <c r="T690" i="1"/>
  <c r="R690" i="1"/>
  <c r="T689" i="1"/>
  <c r="R689" i="1"/>
  <c r="T688" i="1"/>
  <c r="R688" i="1"/>
  <c r="T687" i="1"/>
  <c r="R687" i="1"/>
  <c r="T686" i="1"/>
  <c r="R686" i="1"/>
  <c r="T685" i="1"/>
  <c r="R685" i="1"/>
  <c r="T684" i="1"/>
  <c r="R684" i="1"/>
  <c r="T683" i="1"/>
  <c r="R683" i="1"/>
  <c r="T682" i="1"/>
  <c r="R682" i="1"/>
  <c r="T681" i="1"/>
  <c r="R681" i="1"/>
  <c r="T680" i="1"/>
  <c r="R680" i="1"/>
  <c r="T679" i="1"/>
  <c r="R679" i="1"/>
  <c r="T678" i="1"/>
  <c r="R678" i="1"/>
  <c r="T677" i="1"/>
  <c r="R677" i="1"/>
  <c r="T676" i="1"/>
  <c r="R676" i="1"/>
  <c r="T675" i="1"/>
  <c r="R675" i="1"/>
  <c r="T674" i="1"/>
  <c r="R674" i="1"/>
  <c r="T673" i="1"/>
  <c r="R673" i="1"/>
  <c r="T672" i="1"/>
  <c r="R672" i="1"/>
  <c r="T671" i="1"/>
  <c r="R671" i="1"/>
  <c r="T670" i="1"/>
  <c r="R670" i="1"/>
  <c r="T669" i="1"/>
  <c r="R669" i="1"/>
  <c r="T668" i="1"/>
  <c r="R668" i="1"/>
  <c r="T667" i="1"/>
  <c r="R667" i="1"/>
  <c r="T666" i="1"/>
  <c r="R666" i="1"/>
  <c r="T665" i="1"/>
  <c r="R665" i="1"/>
  <c r="T664" i="1"/>
  <c r="R664" i="1"/>
  <c r="T663" i="1"/>
  <c r="R663" i="1"/>
  <c r="T662" i="1"/>
  <c r="R662" i="1"/>
  <c r="T661" i="1"/>
  <c r="R661" i="1"/>
  <c r="T660" i="1"/>
  <c r="R660" i="1"/>
  <c r="T659" i="1"/>
  <c r="R659" i="1"/>
  <c r="T658" i="1"/>
  <c r="R658" i="1"/>
  <c r="T657" i="1"/>
  <c r="R657" i="1"/>
  <c r="T656" i="1"/>
  <c r="R656" i="1"/>
  <c r="T655" i="1"/>
  <c r="R655" i="1"/>
  <c r="T654" i="1"/>
  <c r="R654" i="1"/>
  <c r="T653" i="1"/>
  <c r="R653" i="1"/>
  <c r="T652" i="1"/>
  <c r="R652" i="1"/>
  <c r="T651" i="1"/>
  <c r="R651" i="1"/>
  <c r="T650" i="1"/>
  <c r="R650" i="1"/>
  <c r="T649" i="1"/>
  <c r="R649" i="1"/>
  <c r="T648" i="1"/>
  <c r="R648" i="1"/>
  <c r="T647" i="1"/>
  <c r="R647" i="1"/>
  <c r="T646" i="1"/>
  <c r="R646" i="1"/>
  <c r="T645" i="1"/>
  <c r="R645" i="1"/>
  <c r="T644" i="1"/>
  <c r="R644" i="1"/>
  <c r="T643" i="1"/>
  <c r="R643" i="1"/>
  <c r="T642" i="1"/>
  <c r="R642" i="1"/>
  <c r="T641" i="1"/>
  <c r="R641" i="1"/>
  <c r="T640" i="1"/>
  <c r="R640" i="1"/>
  <c r="T639" i="1"/>
  <c r="R639" i="1"/>
  <c r="T638" i="1"/>
  <c r="R638" i="1"/>
  <c r="T637" i="1"/>
  <c r="R637" i="1"/>
  <c r="T636" i="1"/>
  <c r="R636" i="1"/>
  <c r="T635" i="1"/>
  <c r="R635" i="1"/>
  <c r="T634" i="1"/>
  <c r="R634" i="1"/>
  <c r="T633" i="1"/>
  <c r="R633" i="1"/>
  <c r="T632" i="1"/>
  <c r="R632" i="1"/>
  <c r="T631" i="1"/>
  <c r="R631" i="1"/>
  <c r="T630" i="1"/>
  <c r="R630" i="1"/>
  <c r="T628" i="1"/>
  <c r="R628" i="1"/>
  <c r="T627" i="1"/>
  <c r="R627" i="1"/>
  <c r="T626" i="1"/>
  <c r="R626" i="1"/>
  <c r="T625" i="1"/>
  <c r="R625" i="1"/>
  <c r="T624" i="1"/>
  <c r="R624" i="1"/>
  <c r="T623" i="1"/>
  <c r="R623" i="1"/>
  <c r="T622" i="1"/>
  <c r="R622" i="1"/>
  <c r="T621" i="1"/>
  <c r="R621" i="1"/>
  <c r="T620" i="1"/>
  <c r="R620" i="1"/>
  <c r="T619" i="1"/>
  <c r="R619" i="1"/>
  <c r="T618" i="1"/>
  <c r="R618" i="1"/>
  <c r="T617" i="1"/>
  <c r="R617" i="1"/>
  <c r="T616" i="1"/>
  <c r="R616" i="1"/>
  <c r="T615" i="1"/>
  <c r="R615" i="1"/>
  <c r="T614" i="1"/>
  <c r="R614" i="1"/>
  <c r="T613" i="1"/>
  <c r="R613" i="1"/>
  <c r="T612" i="1"/>
  <c r="R612" i="1"/>
  <c r="T611" i="1"/>
  <c r="R611" i="1"/>
  <c r="T610" i="1"/>
  <c r="R610" i="1"/>
  <c r="T609" i="1"/>
  <c r="R609" i="1"/>
  <c r="T608" i="1"/>
  <c r="R608" i="1"/>
  <c r="T607" i="1"/>
  <c r="R607" i="1"/>
  <c r="T606" i="1"/>
  <c r="R606" i="1"/>
  <c r="T605" i="1"/>
  <c r="R605" i="1"/>
  <c r="T604" i="1"/>
  <c r="R604" i="1"/>
  <c r="T603" i="1"/>
  <c r="R603" i="1"/>
  <c r="T602" i="1"/>
  <c r="R602" i="1"/>
  <c r="T601" i="1"/>
  <c r="R601" i="1"/>
  <c r="T600" i="1"/>
  <c r="R600" i="1"/>
  <c r="T599" i="1"/>
  <c r="R599" i="1"/>
  <c r="T598" i="1"/>
  <c r="R598" i="1"/>
  <c r="T597" i="1"/>
  <c r="R597" i="1"/>
  <c r="T596" i="1"/>
  <c r="R596" i="1"/>
  <c r="T595" i="1"/>
  <c r="R595" i="1"/>
  <c r="T594" i="1"/>
  <c r="R594" i="1"/>
  <c r="T593" i="1"/>
  <c r="R593" i="1"/>
  <c r="T592" i="1"/>
  <c r="R592" i="1"/>
  <c r="T591" i="1"/>
  <c r="R591" i="1"/>
  <c r="T590" i="1"/>
  <c r="R590" i="1"/>
  <c r="T589" i="1"/>
  <c r="R589" i="1"/>
  <c r="T588" i="1"/>
  <c r="R588" i="1"/>
  <c r="T587" i="1"/>
  <c r="R587" i="1"/>
  <c r="T586" i="1"/>
  <c r="R586" i="1"/>
  <c r="T585" i="1"/>
  <c r="R585" i="1"/>
  <c r="T584" i="1"/>
  <c r="R584" i="1"/>
  <c r="T583" i="1"/>
  <c r="R583" i="1"/>
  <c r="T582" i="1"/>
  <c r="R582" i="1"/>
  <c r="T581" i="1"/>
  <c r="R581" i="1"/>
  <c r="T580" i="1"/>
  <c r="R580" i="1"/>
  <c r="T579" i="1"/>
  <c r="R579" i="1"/>
  <c r="T578" i="1"/>
  <c r="R578" i="1"/>
  <c r="T577" i="1"/>
  <c r="R577" i="1"/>
  <c r="T576" i="1"/>
  <c r="R576" i="1"/>
  <c r="T575" i="1"/>
  <c r="R575" i="1"/>
  <c r="T574" i="1"/>
  <c r="R574" i="1"/>
  <c r="T573" i="1"/>
  <c r="R573" i="1"/>
  <c r="T572" i="1"/>
  <c r="R572" i="1"/>
  <c r="T571" i="1"/>
  <c r="R571" i="1"/>
  <c r="T570" i="1"/>
  <c r="R570" i="1"/>
  <c r="T569" i="1"/>
  <c r="R569" i="1"/>
  <c r="T568" i="1"/>
  <c r="R568" i="1"/>
  <c r="T567" i="1"/>
  <c r="R567" i="1"/>
  <c r="T566" i="1"/>
  <c r="R566" i="1"/>
  <c r="T565" i="1"/>
  <c r="R565" i="1"/>
  <c r="T564" i="1"/>
  <c r="R564" i="1"/>
  <c r="T563" i="1"/>
  <c r="R563" i="1"/>
  <c r="T562" i="1"/>
  <c r="R562" i="1"/>
  <c r="T561" i="1"/>
  <c r="R561" i="1"/>
  <c r="T560" i="1"/>
  <c r="R560" i="1"/>
  <c r="T559" i="1"/>
  <c r="R559" i="1"/>
  <c r="T558" i="1"/>
  <c r="R558" i="1"/>
  <c r="T557" i="1"/>
  <c r="R557" i="1"/>
  <c r="T556" i="1"/>
  <c r="R556" i="1"/>
  <c r="T555" i="1"/>
  <c r="R555" i="1"/>
  <c r="T554" i="1"/>
  <c r="R554" i="1"/>
  <c r="T553" i="1"/>
  <c r="R553" i="1"/>
  <c r="T552" i="1"/>
  <c r="R552" i="1"/>
  <c r="T551" i="1"/>
  <c r="R551" i="1"/>
  <c r="T550" i="1"/>
  <c r="R550" i="1"/>
  <c r="T549" i="1"/>
  <c r="R549" i="1"/>
  <c r="T548" i="1"/>
  <c r="R548" i="1"/>
  <c r="T547" i="1"/>
  <c r="R547" i="1"/>
  <c r="T546" i="1"/>
  <c r="R546" i="1"/>
  <c r="T545" i="1"/>
  <c r="R545" i="1"/>
  <c r="T544" i="1"/>
  <c r="R544" i="1"/>
  <c r="T543" i="1"/>
  <c r="R543" i="1"/>
  <c r="T542" i="1"/>
  <c r="R542" i="1"/>
  <c r="T541" i="1"/>
  <c r="R541" i="1"/>
  <c r="T540" i="1"/>
  <c r="R540" i="1"/>
  <c r="T539" i="1"/>
  <c r="R539" i="1"/>
  <c r="T538" i="1"/>
  <c r="R538" i="1"/>
  <c r="T537" i="1"/>
  <c r="R537" i="1"/>
  <c r="T536" i="1"/>
  <c r="R536" i="1"/>
  <c r="T535" i="1"/>
  <c r="R535" i="1"/>
  <c r="T534" i="1"/>
  <c r="R534" i="1"/>
  <c r="T533" i="1"/>
  <c r="R533" i="1"/>
  <c r="T532" i="1"/>
  <c r="R532" i="1"/>
  <c r="T531" i="1"/>
  <c r="R531" i="1"/>
  <c r="T530" i="1"/>
  <c r="R530" i="1"/>
  <c r="T529" i="1"/>
  <c r="R529" i="1"/>
  <c r="T528" i="1"/>
  <c r="R528" i="1"/>
  <c r="T527" i="1"/>
  <c r="R527" i="1"/>
  <c r="T526" i="1"/>
  <c r="R526" i="1"/>
  <c r="T525" i="1"/>
  <c r="R525" i="1"/>
  <c r="T524" i="1"/>
  <c r="R524" i="1"/>
  <c r="T523" i="1"/>
  <c r="R523" i="1"/>
  <c r="T522" i="1"/>
  <c r="R522" i="1"/>
  <c r="T521" i="1"/>
  <c r="R521" i="1"/>
  <c r="T520" i="1"/>
  <c r="R520" i="1"/>
  <c r="T519" i="1"/>
  <c r="R519" i="1"/>
  <c r="T518" i="1"/>
  <c r="R518" i="1"/>
  <c r="T517" i="1"/>
  <c r="R517" i="1"/>
  <c r="T516" i="1"/>
  <c r="R516" i="1"/>
  <c r="T515" i="1"/>
  <c r="R515" i="1"/>
  <c r="T514" i="1"/>
  <c r="R514" i="1"/>
  <c r="T513" i="1"/>
  <c r="R513" i="1"/>
  <c r="T512" i="1"/>
  <c r="R512" i="1"/>
  <c r="T511" i="1"/>
  <c r="R511" i="1"/>
  <c r="T510" i="1"/>
  <c r="R510" i="1"/>
  <c r="T509" i="1"/>
  <c r="R509" i="1"/>
  <c r="T508" i="1"/>
  <c r="R508" i="1"/>
  <c r="T507" i="1"/>
  <c r="R507" i="1"/>
  <c r="T506" i="1"/>
  <c r="R506" i="1"/>
  <c r="T505" i="1"/>
  <c r="R505" i="1"/>
  <c r="T504" i="1"/>
  <c r="R504" i="1"/>
  <c r="T502" i="1"/>
  <c r="R502" i="1"/>
  <c r="T501" i="1"/>
  <c r="R501" i="1"/>
  <c r="T500" i="1"/>
  <c r="R500" i="1"/>
  <c r="T499" i="1"/>
  <c r="R499" i="1"/>
  <c r="T498" i="1"/>
  <c r="R498" i="1"/>
  <c r="T497" i="1"/>
  <c r="R497" i="1"/>
  <c r="T496" i="1"/>
  <c r="R496" i="1"/>
  <c r="T495" i="1"/>
  <c r="R495" i="1"/>
  <c r="T494" i="1"/>
  <c r="R494" i="1"/>
  <c r="T493" i="1"/>
  <c r="R493" i="1"/>
  <c r="T492" i="1"/>
  <c r="R492" i="1"/>
  <c r="T491" i="1"/>
  <c r="R491" i="1"/>
  <c r="T490" i="1"/>
  <c r="R490" i="1"/>
  <c r="T489" i="1"/>
  <c r="R489" i="1"/>
  <c r="T488" i="1"/>
  <c r="R488" i="1"/>
  <c r="T487" i="1"/>
  <c r="R487" i="1"/>
  <c r="T486" i="1"/>
  <c r="R486" i="1"/>
  <c r="T485" i="1"/>
  <c r="R485" i="1"/>
  <c r="T484" i="1"/>
  <c r="R484" i="1"/>
  <c r="T483" i="1"/>
  <c r="R483" i="1"/>
  <c r="T482" i="1"/>
  <c r="R482" i="1"/>
  <c r="T481" i="1"/>
  <c r="R481" i="1"/>
  <c r="T480" i="1"/>
  <c r="R480" i="1"/>
  <c r="T479" i="1"/>
  <c r="R479" i="1"/>
  <c r="T478" i="1"/>
  <c r="R478" i="1"/>
  <c r="T477" i="1"/>
  <c r="R477" i="1"/>
  <c r="T476" i="1"/>
  <c r="R476" i="1"/>
  <c r="T475" i="1"/>
  <c r="R475" i="1"/>
  <c r="T474" i="1"/>
  <c r="R474" i="1"/>
  <c r="T472" i="1"/>
  <c r="R472" i="1"/>
  <c r="T471" i="1"/>
  <c r="R471" i="1"/>
  <c r="T470" i="1"/>
  <c r="R470" i="1"/>
  <c r="T469" i="1"/>
  <c r="R469" i="1"/>
  <c r="T468" i="1"/>
  <c r="R468" i="1"/>
  <c r="T467" i="1"/>
  <c r="R467" i="1"/>
  <c r="T466" i="1"/>
  <c r="R466" i="1"/>
  <c r="T465" i="1"/>
  <c r="R465" i="1"/>
  <c r="T464" i="1"/>
  <c r="R464" i="1"/>
  <c r="T463" i="1"/>
  <c r="R463" i="1"/>
  <c r="T462" i="1"/>
  <c r="R462" i="1"/>
  <c r="T461" i="1"/>
  <c r="R461" i="1"/>
  <c r="T460" i="1"/>
  <c r="R460" i="1"/>
  <c r="T459" i="1"/>
  <c r="R459" i="1"/>
  <c r="T458" i="1"/>
  <c r="R458" i="1"/>
  <c r="T457" i="1"/>
  <c r="R457" i="1"/>
  <c r="T456" i="1"/>
  <c r="R456" i="1"/>
  <c r="T455" i="1"/>
  <c r="R455" i="1"/>
  <c r="T454" i="1"/>
  <c r="R454" i="1"/>
  <c r="T453" i="1"/>
  <c r="R453" i="1"/>
  <c r="T452" i="1"/>
  <c r="R452" i="1"/>
  <c r="T451" i="1"/>
  <c r="R451" i="1"/>
  <c r="T450" i="1"/>
  <c r="R450" i="1"/>
  <c r="T449" i="1"/>
  <c r="R449" i="1"/>
  <c r="T448" i="1"/>
  <c r="R448" i="1"/>
  <c r="T447" i="1"/>
  <c r="R447" i="1"/>
  <c r="T446" i="1"/>
  <c r="R446" i="1"/>
  <c r="T445" i="1"/>
  <c r="R445" i="1"/>
  <c r="T444" i="1"/>
  <c r="R444" i="1"/>
  <c r="T443" i="1"/>
  <c r="R443" i="1"/>
  <c r="T442" i="1"/>
  <c r="R442" i="1"/>
  <c r="T441" i="1"/>
  <c r="R441" i="1"/>
  <c r="T440" i="1"/>
  <c r="R440" i="1"/>
  <c r="T439" i="1"/>
  <c r="R439" i="1"/>
  <c r="T438" i="1"/>
  <c r="R438" i="1"/>
  <c r="T437" i="1"/>
  <c r="R437" i="1"/>
  <c r="T436" i="1"/>
  <c r="R436" i="1"/>
  <c r="T435" i="1"/>
  <c r="R435" i="1"/>
  <c r="T434" i="1"/>
  <c r="R434" i="1"/>
  <c r="T433" i="1"/>
  <c r="R433" i="1"/>
  <c r="T432" i="1"/>
  <c r="R432" i="1"/>
  <c r="T431" i="1"/>
  <c r="R431" i="1"/>
  <c r="T430" i="1"/>
  <c r="R430" i="1"/>
  <c r="T429" i="1"/>
  <c r="R429" i="1"/>
  <c r="T428" i="1"/>
  <c r="R428" i="1"/>
  <c r="T427" i="1"/>
  <c r="R427" i="1"/>
  <c r="T426" i="1"/>
  <c r="R426" i="1"/>
  <c r="T425" i="1"/>
  <c r="R425" i="1"/>
  <c r="T424" i="1"/>
  <c r="R424" i="1"/>
  <c r="T423" i="1"/>
  <c r="R423" i="1"/>
  <c r="T422" i="1"/>
  <c r="R422" i="1"/>
  <c r="T421" i="1"/>
  <c r="R421" i="1"/>
  <c r="T420" i="1"/>
  <c r="R420" i="1"/>
  <c r="T419" i="1"/>
  <c r="R419" i="1"/>
  <c r="T418" i="1"/>
  <c r="R418" i="1"/>
  <c r="T416" i="1"/>
  <c r="R416" i="1"/>
  <c r="T415" i="1"/>
  <c r="R415" i="1"/>
  <c r="T414" i="1"/>
  <c r="R414" i="1"/>
  <c r="T413" i="1"/>
  <c r="R413" i="1"/>
  <c r="T412" i="1"/>
  <c r="R412" i="1"/>
  <c r="T411" i="1"/>
  <c r="R411" i="1"/>
  <c r="T410" i="1"/>
  <c r="R410" i="1"/>
  <c r="T409" i="1"/>
  <c r="R409" i="1"/>
  <c r="T408" i="1"/>
  <c r="R408" i="1"/>
  <c r="T407" i="1"/>
  <c r="R407" i="1"/>
  <c r="T406" i="1"/>
  <c r="R406" i="1"/>
  <c r="T405" i="1"/>
  <c r="R405" i="1"/>
  <c r="T404" i="1"/>
  <c r="R404" i="1"/>
  <c r="T403" i="1"/>
  <c r="R403" i="1"/>
  <c r="T402" i="1"/>
  <c r="R402" i="1"/>
  <c r="T401" i="1"/>
  <c r="R401" i="1"/>
  <c r="T400" i="1"/>
  <c r="R400" i="1"/>
  <c r="T399" i="1"/>
  <c r="R399" i="1"/>
  <c r="T398" i="1"/>
  <c r="R398" i="1"/>
  <c r="T397" i="1"/>
  <c r="R397" i="1"/>
  <c r="T396" i="1"/>
  <c r="R396" i="1"/>
  <c r="T395" i="1"/>
  <c r="R395" i="1"/>
  <c r="T394" i="1"/>
  <c r="R394" i="1"/>
  <c r="T393" i="1"/>
  <c r="R393" i="1"/>
  <c r="T392" i="1"/>
  <c r="R392" i="1"/>
  <c r="T391" i="1"/>
  <c r="R391" i="1"/>
  <c r="T390" i="1"/>
  <c r="R390" i="1"/>
  <c r="T389" i="1"/>
  <c r="R389" i="1"/>
  <c r="T388" i="1"/>
  <c r="R388" i="1"/>
  <c r="T387" i="1"/>
  <c r="R387" i="1"/>
  <c r="T386" i="1"/>
  <c r="R386" i="1"/>
  <c r="T385" i="1"/>
  <c r="R385" i="1"/>
  <c r="T384" i="1"/>
  <c r="R384" i="1"/>
  <c r="T383" i="1"/>
  <c r="R383" i="1"/>
  <c r="T382" i="1"/>
  <c r="R382" i="1"/>
  <c r="T381" i="1"/>
  <c r="R381" i="1"/>
  <c r="T380" i="1"/>
  <c r="R380" i="1"/>
  <c r="T379" i="1"/>
  <c r="R379" i="1"/>
  <c r="T378" i="1"/>
  <c r="R378" i="1"/>
  <c r="T377" i="1"/>
  <c r="R377" i="1"/>
  <c r="T376" i="1"/>
  <c r="R376" i="1"/>
  <c r="T375" i="1"/>
  <c r="R375" i="1"/>
  <c r="T374" i="1"/>
  <c r="R374" i="1"/>
  <c r="T373" i="1"/>
  <c r="R373" i="1"/>
  <c r="T372" i="1"/>
  <c r="R372" i="1"/>
  <c r="T371" i="1"/>
  <c r="R371" i="1"/>
  <c r="T370" i="1"/>
  <c r="R370" i="1"/>
  <c r="T369" i="1"/>
  <c r="R369" i="1"/>
  <c r="T368" i="1"/>
  <c r="R368" i="1"/>
  <c r="T367" i="1"/>
  <c r="R367" i="1"/>
  <c r="T366" i="1"/>
  <c r="R366" i="1"/>
  <c r="T365" i="1"/>
  <c r="R365" i="1"/>
  <c r="T364" i="1"/>
  <c r="R364" i="1"/>
  <c r="T363" i="1"/>
  <c r="R363" i="1"/>
  <c r="T362" i="1"/>
  <c r="R362" i="1"/>
  <c r="T361" i="1"/>
  <c r="R361" i="1"/>
  <c r="T360" i="1"/>
  <c r="R360" i="1"/>
  <c r="T359" i="1"/>
  <c r="R359" i="1"/>
  <c r="T358" i="1"/>
  <c r="R358" i="1"/>
  <c r="T357" i="1"/>
  <c r="R357" i="1"/>
  <c r="T356" i="1"/>
  <c r="R356" i="1"/>
  <c r="T355" i="1"/>
  <c r="R355" i="1"/>
  <c r="T354" i="1"/>
  <c r="R354" i="1"/>
  <c r="T353" i="1"/>
  <c r="R353" i="1"/>
  <c r="T352" i="1"/>
  <c r="R352" i="1"/>
  <c r="T351" i="1"/>
  <c r="R351" i="1"/>
  <c r="T350" i="1"/>
  <c r="R350" i="1"/>
  <c r="T349" i="1"/>
  <c r="R349" i="1"/>
  <c r="T348" i="1"/>
  <c r="R348" i="1"/>
  <c r="T347" i="1"/>
  <c r="R347" i="1"/>
  <c r="T346" i="1"/>
  <c r="R346" i="1"/>
  <c r="T345" i="1"/>
  <c r="R345" i="1"/>
  <c r="T344" i="1"/>
  <c r="R344" i="1"/>
  <c r="T343" i="1"/>
  <c r="R343" i="1"/>
  <c r="T342" i="1"/>
  <c r="R342" i="1"/>
  <c r="T341" i="1"/>
  <c r="R341" i="1"/>
  <c r="T340" i="1"/>
  <c r="R340" i="1"/>
  <c r="T339" i="1"/>
  <c r="R339" i="1"/>
  <c r="T338" i="1"/>
  <c r="R338" i="1"/>
  <c r="T337" i="1"/>
  <c r="R337" i="1"/>
  <c r="T336" i="1"/>
  <c r="R336" i="1"/>
  <c r="T335" i="1"/>
  <c r="R335" i="1"/>
  <c r="T334" i="1"/>
  <c r="R334" i="1"/>
  <c r="T333" i="1"/>
  <c r="R333" i="1"/>
  <c r="T332" i="1"/>
  <c r="R332" i="1"/>
  <c r="T331" i="1"/>
  <c r="R331" i="1"/>
  <c r="T330" i="1"/>
  <c r="R330" i="1"/>
  <c r="T329" i="1"/>
  <c r="R329" i="1"/>
  <c r="T328" i="1"/>
  <c r="R328" i="1"/>
  <c r="T327" i="1"/>
  <c r="R327" i="1"/>
  <c r="T326" i="1"/>
  <c r="R326" i="1"/>
  <c r="T325" i="1"/>
  <c r="R325" i="1"/>
  <c r="T324" i="1"/>
  <c r="R324" i="1"/>
  <c r="T323" i="1"/>
  <c r="R323" i="1"/>
  <c r="T322" i="1"/>
  <c r="R322" i="1"/>
  <c r="T321" i="1"/>
  <c r="R321" i="1"/>
  <c r="T320" i="1"/>
  <c r="R320" i="1"/>
  <c r="T319" i="1"/>
  <c r="R319" i="1"/>
  <c r="T318" i="1"/>
  <c r="R318" i="1"/>
  <c r="T317" i="1"/>
  <c r="R317" i="1"/>
  <c r="T316" i="1"/>
  <c r="R316" i="1"/>
  <c r="T315" i="1"/>
  <c r="R315" i="1"/>
  <c r="T314" i="1"/>
  <c r="R314" i="1"/>
  <c r="T313" i="1"/>
  <c r="R313" i="1"/>
  <c r="T312" i="1"/>
  <c r="R312" i="1"/>
  <c r="T311" i="1"/>
  <c r="R311" i="1"/>
  <c r="T310" i="1"/>
  <c r="R310" i="1"/>
  <c r="T309" i="1"/>
  <c r="R309" i="1"/>
  <c r="T308" i="1"/>
  <c r="R308" i="1"/>
  <c r="T307" i="1"/>
  <c r="R307" i="1"/>
  <c r="T306" i="1"/>
  <c r="R306" i="1"/>
  <c r="T305" i="1"/>
  <c r="R305" i="1"/>
  <c r="T304" i="1"/>
  <c r="R304" i="1"/>
  <c r="T303" i="1"/>
  <c r="R303" i="1"/>
  <c r="T302" i="1"/>
  <c r="R302" i="1"/>
  <c r="T301" i="1"/>
  <c r="R301" i="1"/>
  <c r="T300" i="1"/>
  <c r="R300" i="1"/>
  <c r="T299" i="1"/>
  <c r="R299" i="1"/>
  <c r="T298" i="1"/>
  <c r="R298" i="1"/>
  <c r="T297" i="1"/>
  <c r="R297" i="1"/>
  <c r="T296" i="1"/>
  <c r="R296" i="1"/>
  <c r="T295" i="1"/>
  <c r="R295" i="1"/>
  <c r="T294" i="1"/>
  <c r="R294" i="1"/>
  <c r="T293" i="1"/>
  <c r="R293" i="1"/>
  <c r="T292" i="1"/>
  <c r="R292" i="1"/>
  <c r="T291" i="1"/>
  <c r="R291" i="1"/>
  <c r="T290" i="1"/>
  <c r="R290" i="1"/>
  <c r="T289" i="1"/>
  <c r="R289" i="1"/>
  <c r="T288" i="1"/>
  <c r="R288" i="1"/>
  <c r="T287" i="1"/>
  <c r="R287" i="1"/>
  <c r="T286" i="1"/>
  <c r="R286" i="1"/>
  <c r="T285" i="1"/>
  <c r="R285" i="1"/>
  <c r="T284" i="1"/>
  <c r="R284" i="1"/>
  <c r="T283" i="1"/>
  <c r="R283" i="1"/>
  <c r="T282" i="1"/>
  <c r="R282" i="1"/>
  <c r="T281" i="1"/>
  <c r="R281" i="1"/>
  <c r="T280" i="1"/>
  <c r="R280" i="1"/>
  <c r="T279" i="1"/>
  <c r="R279" i="1"/>
  <c r="T278" i="1"/>
  <c r="R278" i="1"/>
  <c r="T277" i="1"/>
  <c r="R277" i="1"/>
  <c r="T276" i="1"/>
  <c r="R276" i="1"/>
  <c r="T275" i="1"/>
  <c r="R275" i="1"/>
  <c r="T274" i="1"/>
  <c r="R274" i="1"/>
  <c r="T273" i="1"/>
  <c r="R273" i="1"/>
  <c r="T272" i="1"/>
  <c r="R272" i="1"/>
  <c r="T271" i="1"/>
  <c r="R271" i="1"/>
  <c r="T270" i="1"/>
  <c r="R270" i="1"/>
  <c r="T269" i="1"/>
  <c r="R269" i="1"/>
  <c r="T268" i="1"/>
  <c r="R268" i="1"/>
  <c r="T267" i="1"/>
  <c r="R267" i="1"/>
  <c r="T266" i="1"/>
  <c r="R266" i="1"/>
  <c r="T265" i="1"/>
  <c r="R265" i="1"/>
  <c r="T264" i="1"/>
  <c r="R264" i="1"/>
  <c r="T263" i="1"/>
  <c r="R263" i="1"/>
  <c r="T262" i="1"/>
  <c r="R262" i="1"/>
  <c r="T261" i="1"/>
  <c r="R261" i="1"/>
  <c r="T260" i="1"/>
  <c r="R260" i="1"/>
  <c r="T259" i="1"/>
  <c r="R259" i="1"/>
  <c r="T258" i="1"/>
  <c r="R258" i="1"/>
  <c r="T257" i="1"/>
  <c r="R257" i="1"/>
  <c r="T256" i="1"/>
  <c r="R256" i="1"/>
  <c r="T255" i="1"/>
  <c r="R255" i="1"/>
  <c r="T254" i="1"/>
  <c r="R254" i="1"/>
  <c r="T253" i="1"/>
  <c r="R253" i="1"/>
  <c r="T252" i="1"/>
  <c r="R252" i="1"/>
  <c r="T251" i="1"/>
  <c r="R251" i="1"/>
  <c r="T250" i="1"/>
  <c r="R250" i="1"/>
  <c r="T249" i="1"/>
  <c r="R249" i="1"/>
  <c r="T248" i="1"/>
  <c r="R248" i="1"/>
  <c r="T247" i="1"/>
  <c r="R247" i="1"/>
  <c r="T246" i="1"/>
  <c r="R246" i="1"/>
  <c r="T245" i="1"/>
  <c r="R245" i="1"/>
  <c r="T244" i="1"/>
  <c r="R244" i="1"/>
  <c r="T243" i="1"/>
  <c r="R243" i="1"/>
  <c r="T242" i="1"/>
  <c r="R242" i="1"/>
  <c r="T241" i="1"/>
  <c r="R241" i="1"/>
  <c r="T240" i="1"/>
  <c r="R240" i="1"/>
  <c r="T239" i="1"/>
  <c r="R239" i="1"/>
  <c r="T238" i="1"/>
  <c r="R238" i="1"/>
  <c r="T237" i="1"/>
  <c r="R237" i="1"/>
  <c r="T236" i="1"/>
  <c r="R236" i="1"/>
  <c r="T235" i="1"/>
  <c r="R235" i="1"/>
  <c r="T234" i="1"/>
  <c r="R234" i="1"/>
  <c r="T233" i="1"/>
  <c r="R233" i="1"/>
  <c r="T232" i="1"/>
  <c r="R232" i="1"/>
  <c r="T231" i="1"/>
  <c r="R231" i="1"/>
  <c r="T230" i="1"/>
  <c r="R230" i="1"/>
  <c r="T229" i="1"/>
  <c r="R229" i="1"/>
  <c r="T228" i="1"/>
  <c r="R228" i="1"/>
  <c r="T227" i="1"/>
  <c r="R227" i="1"/>
  <c r="T226" i="1"/>
  <c r="R226" i="1"/>
  <c r="T225" i="1"/>
  <c r="R225" i="1"/>
  <c r="T224" i="1"/>
  <c r="R224" i="1"/>
  <c r="T223" i="1"/>
  <c r="R223" i="1"/>
  <c r="T222" i="1"/>
  <c r="R222" i="1"/>
  <c r="T221" i="1"/>
  <c r="R221" i="1"/>
  <c r="T220" i="1"/>
  <c r="R220" i="1"/>
  <c r="T219" i="1"/>
  <c r="R219" i="1"/>
  <c r="T218" i="1"/>
  <c r="R218" i="1"/>
  <c r="T217" i="1"/>
  <c r="R217" i="1"/>
  <c r="T216" i="1"/>
  <c r="R216" i="1"/>
  <c r="T215" i="1"/>
  <c r="R215" i="1"/>
  <c r="T214" i="1"/>
  <c r="R214" i="1"/>
  <c r="T213" i="1"/>
  <c r="R213" i="1"/>
  <c r="T212" i="1"/>
  <c r="R212" i="1"/>
  <c r="T211" i="1"/>
  <c r="R211" i="1"/>
  <c r="T210" i="1"/>
  <c r="R210" i="1"/>
  <c r="T209" i="1"/>
  <c r="R209" i="1"/>
  <c r="T208" i="1"/>
  <c r="R208" i="1"/>
  <c r="T207" i="1"/>
  <c r="R207" i="1"/>
  <c r="T206" i="1"/>
  <c r="R206" i="1"/>
  <c r="T205" i="1"/>
  <c r="R205" i="1"/>
  <c r="T204" i="1"/>
  <c r="R204" i="1"/>
  <c r="T203" i="1"/>
  <c r="R203" i="1"/>
  <c r="T202" i="1"/>
  <c r="R202" i="1"/>
  <c r="T201" i="1"/>
  <c r="R201" i="1"/>
  <c r="T200" i="1"/>
  <c r="R200" i="1"/>
  <c r="T199" i="1"/>
  <c r="R199" i="1"/>
  <c r="T198" i="1"/>
  <c r="R198" i="1"/>
  <c r="T197" i="1"/>
  <c r="R197" i="1"/>
  <c r="T196" i="1"/>
  <c r="R196" i="1"/>
  <c r="T195" i="1"/>
  <c r="R195" i="1"/>
  <c r="T194" i="1"/>
  <c r="R194" i="1"/>
  <c r="T193" i="1"/>
  <c r="R193" i="1"/>
  <c r="T192" i="1"/>
  <c r="R192" i="1"/>
  <c r="T191" i="1"/>
  <c r="R191" i="1"/>
  <c r="T190" i="1"/>
  <c r="R190" i="1"/>
  <c r="T189" i="1"/>
  <c r="R189" i="1"/>
  <c r="T188" i="1"/>
  <c r="R188" i="1"/>
  <c r="T187" i="1"/>
  <c r="R187" i="1"/>
  <c r="T186" i="1"/>
  <c r="R186" i="1"/>
  <c r="T185" i="1"/>
  <c r="R185" i="1"/>
  <c r="T183" i="1"/>
  <c r="R183" i="1"/>
  <c r="T182" i="1"/>
  <c r="R182" i="1"/>
  <c r="T181" i="1"/>
  <c r="R181" i="1"/>
  <c r="T180" i="1"/>
  <c r="R180" i="1"/>
  <c r="T179" i="1"/>
  <c r="R179" i="1"/>
  <c r="T178" i="1"/>
  <c r="R178" i="1"/>
  <c r="T177" i="1"/>
  <c r="R177" i="1"/>
  <c r="T176" i="1"/>
  <c r="R176" i="1"/>
  <c r="T175" i="1"/>
  <c r="R175" i="1"/>
  <c r="T174" i="1"/>
  <c r="R174" i="1"/>
  <c r="T173" i="1"/>
  <c r="R173" i="1"/>
  <c r="T172" i="1"/>
  <c r="R172" i="1"/>
  <c r="T171" i="1"/>
  <c r="R171" i="1"/>
  <c r="T170" i="1"/>
  <c r="R170" i="1"/>
  <c r="T169" i="1"/>
  <c r="R169" i="1"/>
  <c r="T168" i="1"/>
  <c r="R168" i="1"/>
  <c r="T167" i="1"/>
  <c r="R167" i="1"/>
  <c r="T166" i="1"/>
  <c r="R166" i="1"/>
  <c r="T165" i="1"/>
  <c r="R165" i="1"/>
  <c r="T164" i="1"/>
  <c r="R164" i="1"/>
  <c r="T163" i="1"/>
  <c r="R163" i="1"/>
  <c r="T162" i="1"/>
  <c r="R162" i="1"/>
  <c r="T161" i="1"/>
  <c r="R161" i="1"/>
  <c r="T160" i="1"/>
  <c r="R160" i="1"/>
  <c r="T159" i="1"/>
  <c r="R159" i="1"/>
  <c r="T158" i="1"/>
  <c r="R158" i="1"/>
  <c r="T157" i="1"/>
  <c r="R157" i="1"/>
  <c r="T156" i="1"/>
  <c r="R156" i="1"/>
  <c r="T155" i="1"/>
  <c r="R155" i="1"/>
  <c r="T154" i="1"/>
  <c r="R154" i="1"/>
  <c r="T153" i="1"/>
  <c r="R153" i="1"/>
  <c r="T152" i="1"/>
  <c r="R152" i="1"/>
  <c r="T151" i="1"/>
  <c r="R151" i="1"/>
  <c r="T150" i="1"/>
  <c r="R150" i="1"/>
  <c r="T149" i="1"/>
  <c r="R149" i="1"/>
  <c r="T148" i="1"/>
  <c r="R148" i="1"/>
  <c r="T147" i="1"/>
  <c r="R147" i="1"/>
  <c r="T146" i="1"/>
  <c r="R146" i="1"/>
  <c r="T145" i="1"/>
  <c r="R145" i="1"/>
  <c r="T144" i="1"/>
  <c r="R144" i="1"/>
  <c r="T143" i="1"/>
  <c r="R143" i="1"/>
  <c r="T142" i="1"/>
  <c r="R142" i="1"/>
  <c r="T141" i="1"/>
  <c r="R141" i="1"/>
  <c r="T140" i="1"/>
  <c r="R140" i="1"/>
  <c r="T139" i="1"/>
  <c r="R139" i="1"/>
  <c r="T137" i="1"/>
  <c r="R137" i="1"/>
  <c r="T136" i="1"/>
  <c r="R136" i="1"/>
  <c r="T135" i="1"/>
  <c r="R135" i="1"/>
  <c r="T134" i="1"/>
  <c r="R134" i="1"/>
  <c r="T133" i="1"/>
  <c r="R133" i="1"/>
  <c r="T132" i="1"/>
  <c r="R132" i="1"/>
  <c r="T131" i="1"/>
  <c r="R131" i="1"/>
  <c r="T130" i="1"/>
  <c r="R130" i="1"/>
  <c r="T129" i="1"/>
  <c r="R129" i="1"/>
  <c r="T128" i="1"/>
  <c r="R128" i="1"/>
  <c r="T127" i="1"/>
  <c r="R127" i="1"/>
  <c r="T126" i="1"/>
  <c r="R126" i="1"/>
  <c r="T125" i="1"/>
  <c r="R125" i="1"/>
  <c r="T124" i="1"/>
  <c r="R124" i="1"/>
  <c r="T123" i="1"/>
  <c r="R123" i="1"/>
  <c r="T122" i="1"/>
  <c r="R122" i="1"/>
  <c r="T121" i="1"/>
  <c r="R121" i="1"/>
  <c r="T120" i="1"/>
  <c r="R120" i="1"/>
  <c r="T119" i="1"/>
  <c r="R119" i="1"/>
  <c r="T118" i="1"/>
  <c r="R118" i="1"/>
  <c r="T117" i="1"/>
  <c r="R117" i="1"/>
  <c r="T116" i="1"/>
  <c r="R116" i="1"/>
  <c r="T115" i="1"/>
  <c r="R115" i="1"/>
  <c r="T114" i="1"/>
  <c r="R114" i="1"/>
  <c r="T113" i="1"/>
  <c r="R113" i="1"/>
  <c r="T112" i="1"/>
  <c r="R112" i="1"/>
  <c r="T111" i="1"/>
  <c r="R111" i="1"/>
  <c r="T110" i="1"/>
  <c r="R110" i="1"/>
  <c r="T109" i="1"/>
  <c r="R109" i="1"/>
  <c r="T108" i="1"/>
  <c r="R108" i="1"/>
  <c r="T107" i="1"/>
  <c r="R107" i="1"/>
  <c r="T106" i="1"/>
  <c r="R106" i="1"/>
  <c r="T105" i="1"/>
  <c r="R105" i="1"/>
  <c r="T104" i="1"/>
  <c r="R104" i="1"/>
  <c r="T103" i="1"/>
  <c r="R103" i="1"/>
  <c r="T102" i="1"/>
  <c r="R102" i="1"/>
  <c r="T101" i="1"/>
  <c r="R101" i="1"/>
  <c r="T100" i="1"/>
  <c r="R100" i="1"/>
  <c r="T99" i="1"/>
  <c r="R99" i="1"/>
  <c r="T98" i="1"/>
  <c r="R98" i="1"/>
  <c r="T97" i="1"/>
  <c r="R97" i="1"/>
  <c r="T96" i="1"/>
  <c r="R96" i="1"/>
  <c r="T95" i="1"/>
  <c r="R95" i="1"/>
  <c r="T94" i="1"/>
  <c r="R94" i="1"/>
  <c r="T93" i="1"/>
  <c r="R93" i="1"/>
  <c r="T92" i="1"/>
  <c r="R92" i="1"/>
  <c r="T91" i="1"/>
  <c r="R91" i="1"/>
  <c r="T90" i="1"/>
  <c r="R90" i="1"/>
  <c r="T89" i="1"/>
  <c r="R89" i="1"/>
  <c r="T88" i="1"/>
  <c r="R88" i="1"/>
  <c r="T87" i="1"/>
  <c r="R87" i="1"/>
  <c r="T86" i="1"/>
  <c r="R86" i="1"/>
  <c r="T85" i="1"/>
  <c r="R85" i="1"/>
  <c r="T84" i="1"/>
  <c r="R84" i="1"/>
  <c r="T83" i="1"/>
  <c r="R83" i="1"/>
  <c r="T82" i="1"/>
  <c r="R82" i="1"/>
  <c r="T81" i="1"/>
  <c r="R81" i="1"/>
  <c r="T80" i="1"/>
  <c r="R80" i="1"/>
  <c r="T79" i="1"/>
  <c r="R79" i="1"/>
  <c r="T78" i="1"/>
  <c r="R78" i="1"/>
  <c r="T77" i="1"/>
  <c r="R77" i="1"/>
  <c r="T76" i="1"/>
  <c r="R76" i="1"/>
  <c r="T75" i="1"/>
  <c r="R75" i="1"/>
  <c r="T74" i="1"/>
  <c r="R74" i="1"/>
  <c r="T73" i="1"/>
  <c r="R73" i="1"/>
  <c r="T72" i="1"/>
  <c r="R72" i="1"/>
  <c r="T71" i="1"/>
  <c r="R71" i="1"/>
  <c r="T70" i="1"/>
  <c r="R70" i="1"/>
  <c r="T69" i="1"/>
  <c r="R69" i="1"/>
  <c r="T68" i="1"/>
  <c r="R68" i="1"/>
  <c r="T67" i="1"/>
  <c r="R67" i="1"/>
  <c r="T66" i="1"/>
  <c r="R66" i="1"/>
  <c r="T65" i="1"/>
  <c r="R65" i="1"/>
  <c r="T64" i="1"/>
  <c r="R64" i="1"/>
  <c r="T63" i="1"/>
  <c r="R63" i="1"/>
  <c r="T62" i="1"/>
  <c r="R62" i="1"/>
  <c r="T61" i="1"/>
  <c r="R61" i="1"/>
  <c r="T60" i="1"/>
  <c r="R60" i="1"/>
  <c r="T59" i="1"/>
  <c r="R59" i="1"/>
  <c r="T58" i="1"/>
  <c r="R58" i="1"/>
  <c r="T57" i="1"/>
  <c r="R57" i="1"/>
  <c r="T56" i="1"/>
  <c r="R56" i="1"/>
  <c r="T55" i="1"/>
  <c r="R55" i="1"/>
  <c r="T54" i="1"/>
  <c r="R54" i="1"/>
  <c r="T53" i="1"/>
  <c r="R53" i="1"/>
  <c r="T52" i="1"/>
  <c r="R52" i="1"/>
  <c r="T51" i="1"/>
  <c r="R51" i="1"/>
  <c r="T50" i="1"/>
  <c r="R50" i="1"/>
  <c r="T49" i="1"/>
  <c r="R49" i="1"/>
  <c r="T48" i="1"/>
  <c r="R48" i="1"/>
  <c r="T47" i="1"/>
  <c r="R47" i="1"/>
  <c r="T46" i="1"/>
  <c r="R46" i="1"/>
  <c r="T45" i="1"/>
  <c r="R45" i="1"/>
  <c r="T44" i="1"/>
  <c r="R44" i="1"/>
  <c r="T43" i="1"/>
  <c r="R43" i="1"/>
  <c r="T42" i="1"/>
  <c r="R42" i="1"/>
  <c r="T41" i="1"/>
  <c r="R41" i="1"/>
  <c r="T40" i="1"/>
  <c r="R40" i="1"/>
  <c r="T39" i="1"/>
  <c r="R39" i="1"/>
  <c r="T38" i="1"/>
  <c r="R38" i="1"/>
  <c r="T37" i="1"/>
  <c r="R37" i="1"/>
  <c r="T36" i="1"/>
  <c r="R36" i="1"/>
  <c r="T35" i="1"/>
  <c r="R35" i="1"/>
  <c r="T34" i="1"/>
  <c r="R34" i="1"/>
  <c r="T33" i="1"/>
  <c r="R33" i="1"/>
  <c r="T32" i="1"/>
  <c r="R32" i="1"/>
  <c r="T31" i="1"/>
  <c r="R31" i="1"/>
  <c r="T30" i="1"/>
  <c r="R30" i="1"/>
  <c r="T29" i="1"/>
  <c r="R29" i="1"/>
  <c r="T27" i="1"/>
  <c r="R27" i="1"/>
  <c r="T26" i="1"/>
  <c r="R26" i="1"/>
  <c r="T25" i="1"/>
  <c r="R25" i="1"/>
  <c r="T24" i="1"/>
  <c r="R24" i="1"/>
  <c r="T23" i="1"/>
  <c r="R23" i="1"/>
  <c r="T22" i="1"/>
  <c r="R22" i="1"/>
  <c r="T21" i="1"/>
  <c r="R21" i="1"/>
  <c r="T20" i="1"/>
  <c r="R20" i="1"/>
  <c r="T19" i="1"/>
  <c r="R19" i="1"/>
  <c r="T18" i="1"/>
  <c r="R18" i="1"/>
  <c r="T17" i="1"/>
  <c r="R17" i="1"/>
  <c r="T16" i="1"/>
  <c r="R16" i="1"/>
  <c r="T15" i="1"/>
  <c r="R15" i="1"/>
  <c r="T14" i="1"/>
  <c r="R14" i="1"/>
  <c r="T13" i="1"/>
  <c r="R13" i="1"/>
  <c r="T12" i="1"/>
  <c r="R12" i="1"/>
  <c r="T11" i="1"/>
  <c r="R11" i="1"/>
  <c r="T10" i="1"/>
  <c r="R10" i="1"/>
  <c r="T9" i="1"/>
  <c r="R9" i="1"/>
  <c r="T8" i="1"/>
  <c r="R8" i="1"/>
  <c r="T7" i="1"/>
  <c r="R7" i="1"/>
  <c r="T6" i="1"/>
  <c r="R6" i="1"/>
  <c r="T5" i="1"/>
  <c r="R5" i="1"/>
  <c r="T4" i="1"/>
  <c r="R4" i="1"/>
  <c r="P182" i="1"/>
  <c r="P270" i="1"/>
  <c r="P260" i="1"/>
  <c r="P267" i="1"/>
  <c r="P882" i="1"/>
  <c r="P261" i="1"/>
  <c r="P122" i="1"/>
  <c r="P118" i="1"/>
  <c r="P263" i="1"/>
  <c r="P119" i="1"/>
  <c r="P266" i="1"/>
  <c r="P262" i="1"/>
  <c r="P950" i="1"/>
  <c r="P121" i="1"/>
  <c r="P573" i="1"/>
  <c r="P123" i="1"/>
  <c r="P158" i="1"/>
  <c r="P265" i="1"/>
  <c r="P156" i="1"/>
  <c r="P264" i="1"/>
  <c r="P159" i="1"/>
  <c r="P160" i="1"/>
  <c r="P157" i="1"/>
  <c r="P392" i="1"/>
  <c r="P153" i="1"/>
  <c r="P184" i="1"/>
  <c r="P669" i="1"/>
  <c r="P668" i="1"/>
  <c r="P404" i="1"/>
  <c r="P616" i="1"/>
  <c r="P172" i="1"/>
  <c r="P610" i="1"/>
  <c r="P550" i="1"/>
  <c r="P154" i="1"/>
  <c r="P13" i="1"/>
  <c r="P258" i="1"/>
  <c r="P18" i="1"/>
  <c r="P338" i="1"/>
  <c r="P337" i="1"/>
  <c r="P155" i="1"/>
  <c r="P346" i="1"/>
  <c r="P152" i="1"/>
  <c r="P1060" i="1"/>
  <c r="P171" i="1"/>
  <c r="P3" i="1"/>
  <c r="P164" i="1"/>
  <c r="P142" i="1"/>
  <c r="P166" i="1"/>
  <c r="P268" i="1"/>
  <c r="P151" i="1"/>
  <c r="P183" i="1"/>
  <c r="P161" i="1"/>
  <c r="P187" i="1"/>
  <c r="P2" i="1"/>
  <c r="P143" i="1"/>
  <c r="P165" i="1"/>
  <c r="P144" i="1"/>
  <c r="P167" i="1"/>
  <c r="P269" i="1"/>
  <c r="P17" i="1"/>
  <c r="P150" i="1"/>
  <c r="P140" i="1"/>
  <c r="P145" i="1"/>
  <c r="P1071" i="1"/>
  <c r="P149" i="1"/>
  <c r="P27" i="1"/>
  <c r="P26" i="1"/>
  <c r="P25" i="1"/>
  <c r="P24" i="1"/>
  <c r="P20" i="1"/>
  <c r="P21" i="1"/>
  <c r="P22" i="1"/>
  <c r="P23" i="1"/>
  <c r="P146" i="1"/>
  <c r="P179" i="1"/>
  <c r="P19" i="1"/>
  <c r="P176" i="1"/>
  <c r="P147" i="1"/>
  <c r="P163" i="1"/>
  <c r="P170" i="1"/>
  <c r="P174" i="1"/>
  <c r="P148" i="1"/>
  <c r="P12" i="1"/>
  <c r="P175" i="1"/>
  <c r="P177" i="1"/>
  <c r="P173" i="1"/>
  <c r="P1021" i="1"/>
  <c r="P1020" i="1"/>
  <c r="P934" i="1"/>
  <c r="P654" i="1"/>
  <c r="P650" i="1"/>
  <c r="P554" i="1"/>
  <c r="P403" i="1"/>
  <c r="P402" i="1"/>
  <c r="P401" i="1"/>
  <c r="P400" i="1"/>
  <c r="P219" i="1"/>
  <c r="P1024" i="1"/>
  <c r="P222" i="1"/>
  <c r="P642" i="1"/>
  <c r="P641" i="1"/>
  <c r="P640" i="1"/>
  <c r="P639" i="1"/>
  <c r="P638" i="1"/>
  <c r="P637" i="1"/>
  <c r="P636" i="1"/>
  <c r="P635" i="1"/>
  <c r="P634" i="1"/>
  <c r="P633" i="1"/>
  <c r="P629" i="1"/>
  <c r="P861" i="1"/>
  <c r="P645" i="1"/>
  <c r="P644" i="1"/>
  <c r="P643" i="1"/>
  <c r="P632" i="1"/>
  <c r="P631" i="1"/>
  <c r="P630" i="1"/>
  <c r="P47" i="1"/>
  <c r="P210" i="1"/>
  <c r="P309" i="1"/>
  <c r="P48" i="1"/>
  <c r="P319" i="1"/>
  <c r="P307" i="1"/>
  <c r="P832" i="1"/>
  <c r="P1022" i="1"/>
  <c r="P857" i="1"/>
  <c r="P253" i="1"/>
  <c r="P744" i="1"/>
  <c r="P865" i="1"/>
  <c r="P833" i="1"/>
  <c r="P41" i="1"/>
  <c r="P302" i="1"/>
  <c r="P449" i="1"/>
  <c r="P889" i="1"/>
  <c r="P937" i="1"/>
  <c r="P241" i="1"/>
  <c r="P325" i="1"/>
  <c r="P305" i="1"/>
  <c r="P359" i="1"/>
  <c r="P416" i="1"/>
  <c r="P987" i="1"/>
  <c r="P306" i="1"/>
  <c r="P648" i="1"/>
  <c r="P369" i="1"/>
  <c r="P661" i="1"/>
  <c r="P886" i="1"/>
  <c r="P399" i="1"/>
  <c r="P129" i="1"/>
  <c r="P1006" i="1"/>
  <c r="P228" i="1"/>
  <c r="P245" i="1"/>
  <c r="P137" i="1"/>
  <c r="P279" i="1"/>
  <c r="P411" i="1"/>
  <c r="P609" i="1"/>
  <c r="P465" i="1"/>
  <c r="P707" i="1"/>
  <c r="P207" i="1"/>
  <c r="P926" i="1"/>
  <c r="P873" i="1"/>
  <c r="P872" i="1"/>
  <c r="P871" i="1"/>
  <c r="P894" i="1"/>
  <c r="P203" i="1"/>
  <c r="P234" i="1"/>
  <c r="P220" i="1"/>
  <c r="P227" i="1"/>
  <c r="P902" i="1"/>
  <c r="P244" i="1"/>
  <c r="P351" i="1"/>
  <c r="P136" i="1"/>
  <c r="P1026" i="1"/>
  <c r="P777" i="1"/>
  <c r="P242" i="1"/>
  <c r="P240" i="1"/>
  <c r="P1031" i="1"/>
  <c r="P825" i="1"/>
  <c r="P784" i="1"/>
  <c r="P324" i="1"/>
  <c r="P202" i="1"/>
  <c r="P890" i="1"/>
  <c r="P252" i="1"/>
  <c r="P712" i="1"/>
  <c r="P892" i="1"/>
  <c r="P713" i="1"/>
  <c r="P910" i="1"/>
  <c r="P1003" i="1"/>
  <c r="P1001" i="1"/>
  <c r="P250" i="1"/>
  <c r="P218" i="1"/>
  <c r="P231" i="1"/>
  <c r="P42" i="1"/>
  <c r="P221" i="1"/>
  <c r="P986" i="1"/>
  <c r="P352" i="1"/>
  <c r="P495" i="1"/>
  <c r="P445" i="1"/>
  <c r="P84" i="1"/>
  <c r="P917" i="1"/>
  <c r="P254" i="1"/>
  <c r="P10" i="1"/>
  <c r="P522" i="1"/>
  <c r="P512" i="1"/>
  <c r="P518" i="1"/>
  <c r="P709" i="1"/>
  <c r="P958" i="1"/>
  <c r="P896" i="1"/>
  <c r="P537" i="1"/>
  <c r="P535" i="1"/>
  <c r="P527" i="1"/>
  <c r="P526" i="1"/>
  <c r="P519" i="1"/>
  <c r="P513" i="1"/>
  <c r="P65" i="1"/>
  <c r="P361" i="1"/>
  <c r="P542" i="1"/>
  <c r="P1005" i="1"/>
  <c r="P541" i="1"/>
  <c r="P995" i="1"/>
  <c r="P925" i="1"/>
  <c r="P918" i="1"/>
  <c r="P523" i="1"/>
  <c r="P520" i="1"/>
  <c r="P511" i="1"/>
  <c r="P802" i="1"/>
  <c r="P939" i="1"/>
  <c r="P521" i="1"/>
  <c r="P570" i="1"/>
  <c r="P301" i="1"/>
  <c r="P544" i="1"/>
  <c r="P516" i="1"/>
  <c r="P793" i="1"/>
  <c r="P792" i="1"/>
  <c r="P791" i="1"/>
  <c r="P790" i="1"/>
  <c r="P911" i="1"/>
  <c r="P887" i="1"/>
  <c r="P238" i="1"/>
  <c r="P255" i="1"/>
  <c r="P373" i="1"/>
  <c r="P374" i="1"/>
  <c r="P924" i="1"/>
  <c r="P897" i="1"/>
  <c r="P69" i="1"/>
  <c r="P531" i="1"/>
  <c r="P236" i="1"/>
  <c r="P321" i="1"/>
  <c r="P320" i="1"/>
  <c r="P318" i="1"/>
  <c r="P317" i="1"/>
  <c r="P316" i="1"/>
  <c r="P315" i="1"/>
  <c r="P94" i="1"/>
  <c r="P524" i="1"/>
  <c r="P355" i="1"/>
  <c r="P539" i="1"/>
  <c r="P613" i="1"/>
  <c r="P345" i="1"/>
  <c r="P390" i="1"/>
  <c r="P205" i="1"/>
  <c r="P538" i="1"/>
  <c r="P300" i="1"/>
  <c r="P256" i="1"/>
  <c r="P1070" i="1"/>
  <c r="P1069" i="1"/>
  <c r="P128" i="1"/>
  <c r="P611" i="1"/>
  <c r="P277" i="1"/>
  <c r="P1008" i="1"/>
  <c r="P314" i="1"/>
  <c r="P906" i="1"/>
  <c r="P901" i="1"/>
  <c r="P278" i="1"/>
  <c r="P117" i="1"/>
  <c r="P201" i="1"/>
  <c r="P99" i="1"/>
  <c r="P683" i="1"/>
  <c r="P682" i="1"/>
  <c r="P929" i="1"/>
  <c r="P237" i="1"/>
  <c r="P204" i="1"/>
  <c r="P517" i="1"/>
  <c r="P71" i="1"/>
  <c r="P275" i="1"/>
  <c r="P274" i="1"/>
  <c r="P276" i="1"/>
  <c r="P919" i="1"/>
  <c r="P862" i="1"/>
  <c r="P536" i="1"/>
  <c r="P1010" i="1"/>
  <c r="P776" i="1"/>
  <c r="P340" i="1"/>
  <c r="P418" i="1"/>
  <c r="P674" i="1"/>
  <c r="P938" i="1"/>
  <c r="P891" i="1"/>
  <c r="P63" i="1"/>
  <c r="P297" i="1"/>
  <c r="P981" i="1"/>
  <c r="P830" i="1"/>
  <c r="P492" i="1"/>
  <c r="P828" i="1"/>
  <c r="P446" i="1"/>
  <c r="P439" i="1"/>
  <c r="P990" i="1"/>
  <c r="P100" i="1"/>
  <c r="P98" i="1"/>
  <c r="P388" i="1"/>
  <c r="P387" i="1"/>
  <c r="P1038" i="1"/>
  <c r="P543" i="1"/>
  <c r="P379" i="1"/>
  <c r="P701" i="1"/>
  <c r="P67" i="1"/>
  <c r="P66" i="1"/>
  <c r="P46" i="1"/>
  <c r="P326" i="1"/>
  <c r="P313" i="1"/>
  <c r="P916" i="1"/>
  <c r="P803" i="1"/>
  <c r="P186" i="1"/>
  <c r="P81" i="1"/>
  <c r="P977" i="1"/>
  <c r="P249" i="1"/>
  <c r="P864" i="1"/>
  <c r="P52" i="1"/>
  <c r="P247" i="1"/>
  <c r="P895" i="1"/>
  <c r="P564" i="1"/>
  <c r="P230" i="1"/>
  <c r="P514" i="1"/>
  <c r="P450" i="1"/>
  <c r="P350" i="1"/>
  <c r="P80" i="1"/>
  <c r="P239" i="1"/>
  <c r="P303" i="1"/>
  <c r="P246" i="1"/>
  <c r="P692" i="1"/>
  <c r="P515" i="1"/>
  <c r="P229" i="1"/>
  <c r="P928" i="1"/>
  <c r="P217" i="1"/>
  <c r="P533" i="1"/>
  <c r="P419" i="1"/>
  <c r="P480" i="1"/>
  <c r="P422" i="1"/>
  <c r="P534" i="1"/>
  <c r="P529" i="1"/>
  <c r="P1040" i="1"/>
  <c r="P436" i="1"/>
  <c r="P768" i="1"/>
  <c r="P969" i="1"/>
  <c r="P556" i="1"/>
  <c r="P555" i="1"/>
  <c r="P552" i="1"/>
  <c r="P1017" i="1"/>
  <c r="P200" i="1"/>
  <c r="P612" i="1"/>
  <c r="P43" i="1"/>
  <c r="P356" i="1"/>
  <c r="P463" i="1"/>
  <c r="P974" i="1"/>
  <c r="P562" i="1"/>
  <c r="P559" i="1"/>
  <c r="P481" i="1"/>
  <c r="P854" i="1"/>
  <c r="P853" i="1"/>
  <c r="P852" i="1"/>
  <c r="P486" i="1"/>
  <c r="P905" i="1"/>
  <c r="P358" i="1"/>
  <c r="P968" i="1"/>
  <c r="P1013" i="1"/>
  <c r="P800" i="1"/>
  <c r="P344" i="1"/>
  <c r="P343" i="1"/>
  <c r="P841" i="1"/>
  <c r="P360" i="1"/>
  <c r="P64" i="1"/>
  <c r="P57" i="1"/>
  <c r="P881" i="1"/>
  <c r="P856" i="1"/>
  <c r="P876" i="1"/>
  <c r="P971" i="1"/>
  <c r="P956" i="1"/>
  <c r="P460" i="1"/>
  <c r="P689" i="1"/>
  <c r="P608" i="1"/>
  <c r="P972" i="1"/>
  <c r="P820" i="1"/>
  <c r="P87" i="1"/>
  <c r="P690" i="1"/>
  <c r="P339" i="1"/>
  <c r="P223" i="1"/>
  <c r="P447" i="1"/>
  <c r="P423" i="1"/>
  <c r="P15" i="1"/>
  <c r="P708" i="1"/>
  <c r="P586" i="1"/>
  <c r="P771" i="1"/>
  <c r="P767" i="1"/>
  <c r="P553" i="1"/>
  <c r="P363" i="1"/>
  <c r="P362" i="1"/>
  <c r="P251" i="1"/>
  <c r="P840" i="1"/>
  <c r="P29" i="1"/>
  <c r="P443" i="1"/>
  <c r="P666" i="1"/>
  <c r="P957" i="1"/>
  <c r="P1018" i="1"/>
  <c r="P59" i="1"/>
  <c r="P766" i="1"/>
  <c r="P391" i="1"/>
  <c r="P978" i="1"/>
  <c r="P869" i="1"/>
  <c r="P775" i="1"/>
  <c r="P452" i="1"/>
  <c r="P14" i="1"/>
  <c r="P532" i="1"/>
  <c r="P40" i="1"/>
  <c r="P879" i="1"/>
  <c r="P988" i="1"/>
  <c r="P1000" i="1"/>
  <c r="P1037" i="1"/>
  <c r="P970" i="1"/>
  <c r="P821" i="1"/>
  <c r="P976" i="1"/>
  <c r="P76" i="1"/>
  <c r="P424" i="1"/>
  <c r="P920" i="1"/>
  <c r="P983" i="1"/>
  <c r="P232" i="1"/>
  <c r="P781" i="1"/>
  <c r="P780" i="1"/>
  <c r="P863" i="1"/>
  <c r="P1043" i="1"/>
  <c r="P603" i="1"/>
  <c r="P764" i="1"/>
  <c r="P935" i="1"/>
  <c r="P836" i="1"/>
  <c r="P831" i="1"/>
  <c r="P729" i="1"/>
  <c r="P649" i="1"/>
  <c r="P672" i="1"/>
  <c r="P888" i="1"/>
  <c r="P483" i="1"/>
  <c r="P883" i="1"/>
  <c r="P657" i="1"/>
  <c r="P747" i="1"/>
  <c r="P818" i="1"/>
  <c r="P773" i="1"/>
  <c r="P235" i="1"/>
  <c r="P770" i="1"/>
  <c r="P670" i="1"/>
  <c r="P257" i="1"/>
  <c r="P903" i="1"/>
  <c r="P280" i="1"/>
  <c r="P597" i="1"/>
  <c r="P331" i="1"/>
  <c r="P739" i="1"/>
  <c r="P870" i="1"/>
  <c r="P604" i="1"/>
  <c r="P600" i="1"/>
  <c r="P1014" i="1"/>
  <c r="P725" i="1"/>
  <c r="P592" i="1"/>
  <c r="P440" i="1"/>
  <c r="P607" i="1"/>
  <c r="P233" i="1"/>
  <c r="P114" i="1"/>
  <c r="P85" i="1"/>
  <c r="P822" i="1"/>
  <c r="P763" i="1"/>
  <c r="P866" i="1"/>
  <c r="P628" i="1"/>
  <c r="P377" i="1"/>
  <c r="P601" i="1"/>
  <c r="P599" i="1"/>
  <c r="P884" i="1"/>
  <c r="P322" i="1"/>
  <c r="P621" i="1"/>
  <c r="P482" i="1"/>
  <c r="P468" i="1"/>
  <c r="P907" i="1"/>
  <c r="P429" i="1"/>
  <c r="P39" i="1"/>
  <c r="P989" i="1"/>
  <c r="P731" i="1"/>
  <c r="P357" i="1"/>
  <c r="P62" i="1"/>
  <c r="P769" i="1"/>
  <c r="P984" i="1"/>
  <c r="P1063" i="1"/>
  <c r="P653" i="1"/>
  <c r="P673" i="1"/>
  <c r="P921" i="1"/>
  <c r="P975" i="1"/>
  <c r="P994" i="1"/>
  <c r="P225" i="1"/>
  <c r="P1035" i="1"/>
  <c r="P1044" i="1"/>
  <c r="P992" i="1"/>
  <c r="P548" i="1"/>
  <c r="P779" i="1"/>
  <c r="P774" i="1"/>
  <c r="P304" i="1"/>
  <c r="P83" i="1"/>
  <c r="P451" i="1"/>
  <c r="P1034" i="1"/>
  <c r="P32" i="1"/>
  <c r="P993" i="1"/>
  <c r="P904" i="1"/>
  <c r="P299" i="1"/>
  <c r="P588" i="1"/>
  <c r="P885" i="1"/>
  <c r="P44" i="1"/>
  <c r="P602" i="1"/>
  <c r="P823" i="1"/>
  <c r="P711" i="1"/>
  <c r="P453" i="1"/>
  <c r="P426" i="1"/>
  <c r="P565" i="1"/>
  <c r="P743" i="1"/>
  <c r="P1067" i="1"/>
  <c r="P525" i="1"/>
  <c r="P342" i="1"/>
  <c r="P804" i="1"/>
  <c r="P190" i="1"/>
  <c r="P973" i="1"/>
  <c r="P955" i="1"/>
  <c r="P844" i="1"/>
  <c r="P58" i="1"/>
  <c r="P281" i="1"/>
  <c r="P347" i="1"/>
  <c r="P893" i="1"/>
  <c r="P838" i="1"/>
  <c r="P874" i="1"/>
  <c r="P949" i="1"/>
  <c r="P625" i="1"/>
  <c r="P16" i="1"/>
  <c r="P998" i="1"/>
  <c r="P590" i="1"/>
  <c r="P594" i="1"/>
  <c r="P593" i="1"/>
  <c r="P464" i="1"/>
  <c r="P1019" i="1"/>
  <c r="P587" i="1"/>
  <c r="P444" i="1"/>
  <c r="P431" i="1"/>
  <c r="P30" i="1"/>
  <c r="P1041" i="1"/>
  <c r="P528" i="1"/>
  <c r="P860" i="1"/>
  <c r="P651" i="1"/>
  <c r="P736" i="1"/>
  <c r="P735" i="1"/>
  <c r="P462" i="1"/>
  <c r="P312" i="1"/>
  <c r="P406" i="1"/>
  <c r="P540" i="1"/>
  <c r="P557" i="1"/>
  <c r="P591" i="1"/>
  <c r="P589" i="1"/>
  <c r="P695" i="1"/>
  <c r="P493" i="1"/>
  <c r="P459" i="1"/>
  <c r="P697" i="1"/>
  <c r="P660" i="1"/>
  <c r="P740" i="1"/>
  <c r="P717" i="1"/>
  <c r="P332" i="1"/>
  <c r="P702" i="1"/>
  <c r="P898" i="1"/>
  <c r="P783" i="1"/>
  <c r="P45" i="1"/>
  <c r="P596" i="1"/>
  <c r="P837" i="1"/>
  <c r="P295" i="1"/>
  <c r="P558" i="1"/>
  <c r="P510" i="1"/>
  <c r="P627" i="1"/>
  <c r="P730" i="1"/>
  <c r="P782" i="1"/>
  <c r="P566" i="1"/>
  <c r="P547" i="1"/>
  <c r="P282" i="1"/>
  <c r="P923" i="1"/>
  <c r="P842" i="1"/>
  <c r="P569" i="1"/>
  <c r="P805" i="1"/>
  <c r="P1039" i="1"/>
  <c r="P817" i="1"/>
  <c r="P578" i="1"/>
  <c r="P727" i="1"/>
  <c r="P31" i="1"/>
  <c r="P927" i="1"/>
  <c r="P606" i="1"/>
  <c r="P948" i="1"/>
  <c r="P691" i="1"/>
  <c r="P899" i="1"/>
  <c r="P801" i="1"/>
  <c r="P626" i="1"/>
  <c r="P376" i="1"/>
  <c r="P868" i="1"/>
  <c r="P298" i="1"/>
  <c r="P308" i="1"/>
  <c r="P364" i="1"/>
  <c r="P545" i="1"/>
  <c r="P1065" i="1"/>
  <c r="P1036" i="1"/>
  <c r="P940" i="1"/>
  <c r="P778" i="1"/>
  <c r="P329" i="1"/>
  <c r="P1064" i="1"/>
  <c r="P752" i="1"/>
  <c r="P748" i="1"/>
  <c r="P799" i="1"/>
  <c r="P211" i="1"/>
  <c r="P385" i="1"/>
  <c r="P686" i="1"/>
  <c r="P728" i="1"/>
  <c r="P980" i="1"/>
  <c r="P704" i="1"/>
  <c r="P508" i="1"/>
  <c r="P36" i="1"/>
  <c r="P455" i="1"/>
  <c r="P442" i="1"/>
  <c r="P478" i="1"/>
  <c r="P855" i="1"/>
  <c r="P579" i="1"/>
  <c r="P49" i="1"/>
  <c r="P996" i="1"/>
  <c r="P979" i="1"/>
  <c r="P705" i="1"/>
  <c r="P756" i="1"/>
  <c r="P751" i="1"/>
  <c r="P985" i="1"/>
  <c r="P595" i="1"/>
  <c r="P1042" i="1"/>
  <c r="P710" i="1"/>
  <c r="P212" i="1"/>
  <c r="P530" i="1"/>
  <c r="P489" i="1"/>
  <c r="P665" i="1"/>
  <c r="P875" i="1"/>
  <c r="P509" i="1"/>
  <c r="P662" i="1"/>
  <c r="P311" i="1"/>
  <c r="P215" i="1"/>
  <c r="P61" i="1"/>
  <c r="P131" i="1"/>
  <c r="P922" i="1"/>
  <c r="P133" i="1"/>
  <c r="P371" i="1"/>
  <c r="P487" i="1"/>
  <c r="P110" i="1"/>
  <c r="P605" i="1"/>
  <c r="P584" i="1"/>
  <c r="P785" i="1"/>
  <c r="P494" i="1"/>
  <c r="P858" i="1"/>
  <c r="P1002" i="1"/>
  <c r="P368" i="1"/>
  <c r="P130" i="1"/>
  <c r="P420" i="1"/>
  <c r="P1068" i="1"/>
  <c r="P546" i="1"/>
  <c r="P448" i="1"/>
  <c r="P722" i="1"/>
  <c r="P721" i="1"/>
  <c r="P718" i="1"/>
  <c r="P720" i="1"/>
  <c r="P79" i="1"/>
  <c r="P685" i="1"/>
  <c r="P655" i="1"/>
  <c r="P1011" i="1"/>
  <c r="P726" i="1"/>
  <c r="P688" i="1"/>
  <c r="P366" i="1"/>
  <c r="P367" i="1"/>
  <c r="P290" i="1"/>
  <c r="P289" i="1"/>
  <c r="P288" i="1"/>
  <c r="P287" i="1"/>
  <c r="P286" i="1"/>
  <c r="P285" i="1"/>
  <c r="P826" i="1"/>
  <c r="P706" i="1"/>
  <c r="P678" i="1"/>
  <c r="P679" i="1"/>
  <c r="P936" i="1"/>
  <c r="P92" i="1"/>
  <c r="P652" i="1"/>
  <c r="P457" i="1"/>
  <c r="P132" i="1"/>
  <c r="P476" i="1"/>
  <c r="P734" i="1"/>
  <c r="P798" i="1"/>
  <c r="P575" i="1"/>
  <c r="P189" i="1"/>
  <c r="P835" i="1"/>
  <c r="P991" i="1"/>
  <c r="P372" i="1"/>
  <c r="P396" i="1"/>
  <c r="P454" i="1"/>
  <c r="P441" i="1"/>
  <c r="P430" i="1"/>
  <c r="P765" i="1"/>
  <c r="P960" i="1"/>
  <c r="P965" i="1"/>
  <c r="P659" i="1"/>
  <c r="P915" i="1"/>
  <c r="P658" i="1"/>
  <c r="P101" i="1"/>
  <c r="P327" i="1"/>
  <c r="P900" i="1"/>
  <c r="P733" i="1"/>
  <c r="P598" i="1"/>
  <c r="P880" i="1"/>
  <c r="P498" i="1"/>
  <c r="P867" i="1"/>
  <c r="P681" i="1"/>
  <c r="P703" i="1"/>
  <c r="P851" i="1"/>
  <c r="P456" i="1"/>
  <c r="P680" i="1"/>
  <c r="P91" i="1"/>
  <c r="P1029" i="1"/>
  <c r="P1030" i="1"/>
  <c r="P333" i="1"/>
  <c r="P749" i="1"/>
  <c r="P349" i="1"/>
  <c r="P433" i="1"/>
  <c r="P843" i="1"/>
  <c r="P77" i="1"/>
  <c r="P90" i="1"/>
  <c r="P197" i="1"/>
  <c r="P834" i="1"/>
  <c r="P109" i="1"/>
  <c r="P583" i="1"/>
  <c r="P323" i="1"/>
  <c r="P428" i="1"/>
  <c r="P381" i="1"/>
  <c r="P942" i="1"/>
  <c r="P941" i="1"/>
  <c r="P199" i="1"/>
  <c r="P467" i="1"/>
  <c r="P577" i="1"/>
  <c r="P370" i="1"/>
  <c r="P475" i="1"/>
  <c r="P226" i="1"/>
  <c r="P209" i="1"/>
  <c r="P427" i="1"/>
  <c r="P755" i="1"/>
  <c r="P754" i="1"/>
  <c r="P491" i="1"/>
  <c r="P656" i="1"/>
  <c r="P914" i="1"/>
  <c r="P913" i="1"/>
  <c r="P912" i="1"/>
  <c r="P696" i="1"/>
  <c r="P753" i="1"/>
  <c r="P70" i="1"/>
  <c r="P1057" i="1"/>
  <c r="P684" i="1"/>
  <c r="P762" i="1"/>
  <c r="P839" i="1"/>
  <c r="P757" i="1"/>
  <c r="P582" i="1"/>
  <c r="P248" i="1"/>
  <c r="P224" i="1"/>
  <c r="P551" i="1"/>
  <c r="P55" i="1"/>
  <c r="P1054" i="1"/>
  <c r="P667" i="1"/>
  <c r="P1004" i="1"/>
  <c r="P671" i="1"/>
  <c r="P60" i="1"/>
  <c r="P56" i="1"/>
  <c r="P1028" i="1"/>
  <c r="P125" i="1"/>
  <c r="P112" i="1"/>
  <c r="P847" i="1"/>
  <c r="P365" i="1"/>
  <c r="P1012" i="1"/>
  <c r="P353" i="1"/>
  <c r="P572" i="1"/>
  <c r="P574" i="1"/>
  <c r="P719" i="1"/>
  <c r="P585" i="1"/>
  <c r="P737" i="1"/>
  <c r="P499" i="1"/>
  <c r="P561" i="1"/>
  <c r="P622" i="1"/>
  <c r="P425" i="1"/>
  <c r="P330" i="1"/>
  <c r="P563" i="1"/>
  <c r="P819" i="1"/>
  <c r="P568" i="1"/>
  <c r="P38" i="1"/>
  <c r="P37" i="1"/>
  <c r="P421" i="1"/>
  <c r="P1048" i="1"/>
  <c r="P375" i="1"/>
  <c r="P86" i="1"/>
  <c r="P859" i="1"/>
  <c r="P502" i="1"/>
  <c r="P192" i="1"/>
  <c r="P617" i="1"/>
  <c r="P620" i="1"/>
  <c r="P389" i="1"/>
  <c r="P623" i="1"/>
  <c r="P354" i="1"/>
  <c r="P111" i="1"/>
  <c r="P580" i="1"/>
  <c r="P113" i="1"/>
  <c r="P407" i="1"/>
  <c r="P1066" i="1"/>
  <c r="P213" i="1"/>
  <c r="P378" i="1"/>
  <c r="P1059" i="1"/>
  <c r="P435" i="1"/>
  <c r="P434" i="1"/>
  <c r="P1049" i="1"/>
  <c r="P108" i="1"/>
  <c r="P53" i="1"/>
  <c r="P243" i="1"/>
  <c r="P850" i="1"/>
  <c r="P124" i="1"/>
  <c r="P75" i="1"/>
  <c r="P908" i="1"/>
  <c r="P1025" i="1"/>
  <c r="P814" i="1"/>
  <c r="P931" i="1"/>
  <c r="P259" i="1"/>
  <c r="P687" i="1"/>
  <c r="P614" i="1"/>
  <c r="P560" i="1"/>
  <c r="P1007" i="1"/>
  <c r="P646" i="1"/>
  <c r="P88" i="1"/>
  <c r="P198" i="1"/>
  <c r="P214" i="1"/>
  <c r="P193" i="1"/>
  <c r="P877" i="1"/>
  <c r="P878" i="1"/>
  <c r="P997" i="1"/>
  <c r="P576" i="1"/>
  <c r="P386" i="1"/>
  <c r="P1058" i="1"/>
  <c r="P1032" i="1"/>
  <c r="P581" i="1"/>
  <c r="P829" i="1"/>
  <c r="P806" i="1"/>
  <c r="P195" i="1"/>
  <c r="P1061" i="1"/>
  <c r="P1023" i="1"/>
  <c r="P393" i="1"/>
  <c r="P216" i="1"/>
  <c r="P759" i="1"/>
  <c r="P933" i="1"/>
  <c r="P408" i="1"/>
  <c r="P35" i="1"/>
  <c r="P335" i="1"/>
  <c r="P271" i="1"/>
  <c r="P397" i="1"/>
  <c r="P1050" i="1"/>
  <c r="P849" i="1"/>
  <c r="P811" i="1"/>
  <c r="P106" i="1"/>
  <c r="P328" i="1"/>
  <c r="P1033" i="1"/>
  <c r="P664" i="1"/>
  <c r="P824" i="1"/>
  <c r="P500" i="1"/>
  <c r="P715" i="1"/>
  <c r="P930" i="1"/>
  <c r="P999" i="1"/>
  <c r="P750" i="1"/>
  <c r="P954" i="1"/>
  <c r="P738" i="1"/>
  <c r="P437" i="1"/>
  <c r="P848" i="1"/>
  <c r="P676" i="1"/>
  <c r="P947" i="1"/>
  <c r="P946" i="1"/>
  <c r="P945" i="1"/>
  <c r="P944" i="1"/>
  <c r="P943" i="1"/>
  <c r="P810" i="1"/>
  <c r="P624" i="1"/>
  <c r="P82" i="1"/>
  <c r="P68" i="1"/>
  <c r="P1009" i="1"/>
  <c r="P693" i="1"/>
  <c r="P382" i="1"/>
  <c r="P73" i="1"/>
  <c r="P394" i="1"/>
  <c r="P698" i="1"/>
  <c r="P272" i="1"/>
  <c r="P694" i="1"/>
  <c r="P982" i="1"/>
  <c r="P96" i="1"/>
  <c r="P724" i="1"/>
  <c r="P1016" i="1"/>
  <c r="P398" i="1"/>
  <c r="P700" i="1"/>
  <c r="P699" i="1"/>
  <c r="P95" i="1"/>
  <c r="P409" i="1"/>
  <c r="P293" i="1"/>
  <c r="P432" i="1"/>
  <c r="P845" i="1"/>
  <c r="P1053" i="1"/>
  <c r="P405" i="1"/>
  <c r="P107" i="1"/>
  <c r="P28" i="1"/>
  <c r="P7" i="1"/>
  <c r="P732" i="1"/>
  <c r="P97" i="1"/>
  <c r="P1027" i="1"/>
  <c r="P760" i="1"/>
  <c r="P348" i="1"/>
  <c r="P415" i="1"/>
  <c r="P6" i="1"/>
  <c r="P1056" i="1"/>
  <c r="P414" i="1"/>
  <c r="P438" i="1"/>
  <c r="P964" i="1"/>
  <c r="P963" i="1"/>
  <c r="P962" i="1"/>
  <c r="P93" i="1"/>
  <c r="P194" i="1"/>
  <c r="P808" i="1"/>
  <c r="P51" i="1"/>
  <c r="P50" i="1"/>
  <c r="P488" i="1"/>
  <c r="P807" i="1"/>
  <c r="P469" i="1"/>
  <c r="P663" i="1"/>
  <c r="P772" i="1"/>
  <c r="P1051" i="1"/>
  <c r="P714" i="1"/>
  <c r="P196" i="1"/>
  <c r="P647" i="1"/>
  <c r="P410" i="1"/>
  <c r="P827" i="1"/>
  <c r="P675" i="1"/>
  <c r="P1062" i="1"/>
  <c r="P746" i="1"/>
  <c r="P496" i="1"/>
  <c r="P716" i="1"/>
  <c r="P479" i="1"/>
  <c r="P383" i="1"/>
  <c r="P188" i="1"/>
  <c r="P967" i="1"/>
  <c r="P966" i="1"/>
  <c r="P413" i="1"/>
  <c r="P78" i="1"/>
  <c r="P951" i="1"/>
  <c r="P74" i="1"/>
  <c r="P380" i="1"/>
  <c r="P507" i="1"/>
  <c r="P789" i="1"/>
  <c r="P952" i="1"/>
  <c r="P116" i="1"/>
  <c r="P953" i="1"/>
  <c r="P458" i="1"/>
  <c r="P742" i="1"/>
  <c r="P932" i="1"/>
  <c r="P126" i="1"/>
  <c r="P294" i="1"/>
  <c r="P567" i="1"/>
  <c r="P283" i="1"/>
  <c r="P284" i="1"/>
  <c r="P846" i="1"/>
  <c r="P89" i="1"/>
  <c r="P477" i="1"/>
  <c r="P5" i="1"/>
  <c r="P139" i="1"/>
  <c r="P54" i="1"/>
  <c r="P341" i="1"/>
  <c r="P816" i="1"/>
  <c r="P758" i="1"/>
  <c r="P395" i="1"/>
  <c r="P33" i="1"/>
  <c r="P813" i="1"/>
  <c r="P336" i="1"/>
  <c r="P292" i="1"/>
  <c r="P412" i="1"/>
  <c r="P745" i="1"/>
  <c r="P135" i="1"/>
  <c r="P474" i="1"/>
  <c r="P473" i="1"/>
  <c r="P472" i="1"/>
  <c r="P291" i="1"/>
  <c r="P120" i="1"/>
  <c r="P961" i="1"/>
  <c r="P334" i="1"/>
  <c r="P619" i="1"/>
  <c r="P490" i="1"/>
  <c r="P206" i="1"/>
  <c r="P497" i="1"/>
  <c r="P809" i="1"/>
  <c r="P484" i="1"/>
  <c r="P815" i="1"/>
  <c r="P470" i="1"/>
  <c r="P618" i="1"/>
  <c r="P191" i="1"/>
  <c r="P11" i="1"/>
  <c r="P466" i="1"/>
  <c r="P384" i="1"/>
  <c r="P296" i="1"/>
  <c r="P34" i="1"/>
  <c r="P723" i="1"/>
  <c r="P485" i="1"/>
  <c r="P812" i="1"/>
  <c r="P9" i="1"/>
  <c r="P797" i="1"/>
  <c r="P1015" i="1"/>
  <c r="P310" i="1"/>
  <c r="P615" i="1"/>
  <c r="P162" i="1"/>
  <c r="P208" i="1"/>
  <c r="P796" i="1"/>
  <c r="P795" i="1"/>
  <c r="P794" i="1"/>
  <c r="P180" i="1"/>
  <c r="P786" i="1"/>
  <c r="P141" i="1"/>
  <c r="P72" i="1"/>
  <c r="P461" i="1"/>
  <c r="P959" i="1"/>
  <c r="P788" i="1"/>
  <c r="P787" i="1"/>
  <c r="P134" i="1"/>
  <c r="P677" i="1"/>
  <c r="P181" i="1"/>
  <c r="P8" i="1"/>
  <c r="P505" i="1"/>
  <c r="P471" i="1"/>
  <c r="P741" i="1"/>
  <c r="P909" i="1"/>
  <c r="P1055" i="1"/>
  <c r="P504" i="1"/>
  <c r="P506" i="1"/>
  <c r="P185" i="1"/>
  <c r="P761" i="1"/>
  <c r="P102" i="1"/>
  <c r="P571" i="1"/>
  <c r="P127" i="1"/>
  <c r="P104" i="1"/>
  <c r="P549" i="1"/>
  <c r="P273" i="1"/>
  <c r="P103" i="1"/>
  <c r="P4" i="1"/>
  <c r="P501" i="1"/>
  <c r="P105" i="1"/>
  <c r="P178" i="1"/>
  <c r="P168" i="1"/>
  <c r="P115" i="1"/>
  <c r="P1047" i="1"/>
  <c r="P169" i="1"/>
  <c r="T1072" i="1" l="1"/>
</calcChain>
</file>

<file path=xl/sharedStrings.xml><?xml version="1.0" encoding="utf-8"?>
<sst xmlns="http://schemas.openxmlformats.org/spreadsheetml/2006/main" count="8395" uniqueCount="2138">
  <si>
    <t>Tag.</t>
  </si>
  <si>
    <t>Material</t>
  </si>
  <si>
    <t>Materail Description</t>
  </si>
  <si>
    <t>UOM</t>
  </si>
  <si>
    <t>Stock</t>
  </si>
  <si>
    <t>Stock Value</t>
  </si>
  <si>
    <t>Mat. Type</t>
  </si>
  <si>
    <t>Last Rct.Dt.</t>
  </si>
  <si>
    <t>Last Iss. Dt.</t>
  </si>
  <si>
    <t>VALUE IN LAKHS</t>
  </si>
  <si>
    <t>NM days</t>
  </si>
  <si>
    <t>Plant</t>
  </si>
  <si>
    <t>dept</t>
  </si>
  <si>
    <t xml:space="preserve">declare for SSID </t>
  </si>
  <si>
    <t>value declared in lakhs</t>
  </si>
  <si>
    <t>Difference qty</t>
  </si>
  <si>
    <t>unit rate as per sap</t>
  </si>
  <si>
    <t>total value</t>
  </si>
  <si>
    <t>M1719321134</t>
  </si>
  <si>
    <t>ELBOW,BW,AS,A335-WP22,LR,40MM</t>
  </si>
  <si>
    <t>NO</t>
  </si>
  <si>
    <t>ZOTH</t>
  </si>
  <si>
    <t>Obsolete</t>
  </si>
  <si>
    <t>M2052200903</t>
  </si>
  <si>
    <t>WORM SHAFT,ELECON,GEAR BOX,12FSM</t>
  </si>
  <si>
    <t>ZSPR</t>
  </si>
  <si>
    <t>CHP</t>
  </si>
  <si>
    <t>OBSOLETE</t>
  </si>
  <si>
    <t>Non Moving Item</t>
  </si>
  <si>
    <t>M2052200907</t>
  </si>
  <si>
    <t>WORM WHEEL,ELECON,12FSM</t>
  </si>
  <si>
    <t>1033</t>
  </si>
  <si>
    <t>M2052200908</t>
  </si>
  <si>
    <t>SLOW SPEED SHAFT,ELECON,12FSM</t>
  </si>
  <si>
    <t>M2052200911</t>
  </si>
  <si>
    <t>FAN,ELECON,GEAR BOX,12FSM</t>
  </si>
  <si>
    <t>M2052200912</t>
  </si>
  <si>
    <t>FAN COWL,ELECON,GEAR BOX,12FSM</t>
  </si>
  <si>
    <t>M2052207105</t>
  </si>
  <si>
    <t>INTERMEDIATE PINION,ELECON,GEAR BOX</t>
  </si>
  <si>
    <t>M2052207106</t>
  </si>
  <si>
    <t>OUTPUT WHEEL,ELECON,GEAR BOX,KBN-225</t>
  </si>
  <si>
    <t>M2052207112</t>
  </si>
  <si>
    <t>DISTANCE RING,ELECON,KBN225</t>
  </si>
  <si>
    <t>M2052207129</t>
  </si>
  <si>
    <t>HOLDBACK ASSY,ACC-2,ELECON,GEAR BOX</t>
  </si>
  <si>
    <t>M2052216100</t>
  </si>
  <si>
    <t>COMP ASSY,ESSENTIAL,GEAR BOX,SA-15</t>
  </si>
  <si>
    <t>OFS</t>
  </si>
  <si>
    <t>M2052223105</t>
  </si>
  <si>
    <t>INPUT SHAFT,ELECON,6/140 FSVD</t>
  </si>
  <si>
    <t>M2052223107</t>
  </si>
  <si>
    <t>OPEN COVER,ELECON,GEAR BOX,6/140 FSVD</t>
  </si>
  <si>
    <t>M2052223108</t>
  </si>
  <si>
    <t>BLANK COVER,ELECON,GEAR BOX,6/140 FSVD</t>
  </si>
  <si>
    <t>M2052223118</t>
  </si>
  <si>
    <t>INSPECTION COVER,ELECON,GB,6/140 FSVD</t>
  </si>
  <si>
    <t>M2052223119</t>
  </si>
  <si>
    <t>INTERMEDIATE SHAFT,ELECON,6/140 FSVD</t>
  </si>
  <si>
    <t>M2052223122</t>
  </si>
  <si>
    <t>SHAFT,ELECON,6/140 FSVD</t>
  </si>
  <si>
    <t>M2052223123</t>
  </si>
  <si>
    <t>WORM WHEEL,ELECON,GEAR BOX,6/140 FSVD</t>
  </si>
  <si>
    <t>M3103046004</t>
  </si>
  <si>
    <t>SEAL RING,ANSALDO,TG 21410</t>
  </si>
  <si>
    <t>TMD</t>
  </si>
  <si>
    <t>M3103046005</t>
  </si>
  <si>
    <t>M3103046006</t>
  </si>
  <si>
    <t>M3103046007</t>
  </si>
  <si>
    <t>M3103046008</t>
  </si>
  <si>
    <t>HALF LOWER RING,TG 21410</t>
  </si>
  <si>
    <t>M3103046009</t>
  </si>
  <si>
    <t>M3103046010</t>
  </si>
  <si>
    <t>M3103046011</t>
  </si>
  <si>
    <t>M3246096001</t>
  </si>
  <si>
    <t>CASING WEAR RING,190,KBL,PUMP,12UPH2(MS)</t>
  </si>
  <si>
    <t>M3246096011</t>
  </si>
  <si>
    <t>GASKET,SSOG1,KBL,PUMP,12UPH2(MS)</t>
  </si>
  <si>
    <t>SET</t>
  </si>
  <si>
    <t>M3246096013</t>
  </si>
  <si>
    <t>SHAFT SLEEVE NUT NDE,334,KBL,12UPH2(MS)</t>
  </si>
  <si>
    <t>M3246096014</t>
  </si>
  <si>
    <t>BEARING CAP,274,KBL,12UPH2(MS)</t>
  </si>
  <si>
    <t>M3246096056</t>
  </si>
  <si>
    <t>AIR VENT,450,12UPH2</t>
  </si>
  <si>
    <t>M3246106003</t>
  </si>
  <si>
    <t>SHAFT SLEEVE,310,KBL,12UPH1</t>
  </si>
  <si>
    <t>M3246106010</t>
  </si>
  <si>
    <t>WEARING RING,190,KBL,12UPH1</t>
  </si>
  <si>
    <t>M3246106012</t>
  </si>
  <si>
    <t>12UPH1:SHAFT</t>
  </si>
  <si>
    <t>M3246106020</t>
  </si>
  <si>
    <t>GLAND SPLIT,228,12UPH1</t>
  </si>
  <si>
    <t>M3247616001</t>
  </si>
  <si>
    <t>IMPELLER,157,CI</t>
  </si>
  <si>
    <t>M3247616002</t>
  </si>
  <si>
    <t>IMPELLER,158,CI</t>
  </si>
  <si>
    <t>M3247616004</t>
  </si>
  <si>
    <t>CASING WEAR RING,190/191</t>
  </si>
  <si>
    <t>M3247616005</t>
  </si>
  <si>
    <t>INTERSECTION RING,204</t>
  </si>
  <si>
    <t>M3247616007</t>
  </si>
  <si>
    <t>KEY,320.1,STL,F/IMPELLER</t>
  </si>
  <si>
    <t>M3247616008</t>
  </si>
  <si>
    <t>COUPLING KEY,321,MATHER&amp;PLATT,RN32,3CHRS</t>
  </si>
  <si>
    <t>M3247616009</t>
  </si>
  <si>
    <t>IMPELLER NUT,330,BRONZE</t>
  </si>
  <si>
    <t>M3247616018</t>
  </si>
  <si>
    <t>CARTRIDGE,241,DSM 3</t>
  </si>
  <si>
    <t>M3247616019</t>
  </si>
  <si>
    <t>CARTRIDGE,253,DSM 3</t>
  </si>
  <si>
    <t>M3247616021</t>
  </si>
  <si>
    <t>BEARING COVER NDE,271,DSM 3</t>
  </si>
  <si>
    <t>M3247616023</t>
  </si>
  <si>
    <t>COUPLING NUT,332,DSM 3</t>
  </si>
  <si>
    <t>M3247616025</t>
  </si>
  <si>
    <t>LOCK WASHER,410,DSM 3</t>
  </si>
  <si>
    <t>M3247616028</t>
  </si>
  <si>
    <t>INTERSTAGE DIAPHRAGM,462,DSM 3</t>
  </si>
  <si>
    <t>M3247686001</t>
  </si>
  <si>
    <t>IMPELLER,157,KBL,DSM 5B</t>
  </si>
  <si>
    <t>M3247686002</t>
  </si>
  <si>
    <t>IMPELLER,158,KBL,DSM 5B</t>
  </si>
  <si>
    <t>M3247686026</t>
  </si>
  <si>
    <t>COUPLING SPACER,21,DSM5B</t>
  </si>
  <si>
    <t>M3248016001</t>
  </si>
  <si>
    <t>ENCLOSED IMPELLER,CI,2AKDS12</t>
  </si>
  <si>
    <t>M3248716003</t>
  </si>
  <si>
    <t>IMPELLER,15600,MF17.5-20</t>
  </si>
  <si>
    <t>M3248716004</t>
  </si>
  <si>
    <t>SHAFT,18000,MF 17.5-20</t>
  </si>
  <si>
    <t>M3248716005</t>
  </si>
  <si>
    <t>SUCTION COVER,21000,MF 17.5-20</t>
  </si>
  <si>
    <t>M3248716007</t>
  </si>
  <si>
    <t>LANTERN RING,22700,PUMP,MF 17.5-20</t>
  </si>
  <si>
    <t>M3248716009</t>
  </si>
  <si>
    <t>SHAFT SLEEVE,31100,MF 17.5-20</t>
  </si>
  <si>
    <t>M3248716010</t>
  </si>
  <si>
    <t>IMPELLER NUT,33000,MF 17.5-20</t>
  </si>
  <si>
    <t>M3248716014</t>
  </si>
  <si>
    <t>BEARING HOUSING,24000,MF 17.5-20</t>
  </si>
  <si>
    <t>M3248716015</t>
  </si>
  <si>
    <t>CARTRIDGE,24100,PUMP,MF 17.5-20</t>
  </si>
  <si>
    <t>M3248716016</t>
  </si>
  <si>
    <t>BEARING COVER,27000,MF 17.5-20</t>
  </si>
  <si>
    <t>M3248716017</t>
  </si>
  <si>
    <t>BEARING COVER,27100,MF 17.5-20</t>
  </si>
  <si>
    <t>M3248716020</t>
  </si>
  <si>
    <t>SHOULDER RING,19900,PUMP,MF 17.5-20</t>
  </si>
  <si>
    <t>M3248716021</t>
  </si>
  <si>
    <t>LIQUID DEFLECTOR,23000,PUMP,MF 17.5-20</t>
  </si>
  <si>
    <t>M3248716024</t>
  </si>
  <si>
    <t>BEARING NUT,33500,MF 17.5-20</t>
  </si>
  <si>
    <t>M3248716025</t>
  </si>
  <si>
    <t>BEARING LOCK NUT,33600,MF 17.5-20</t>
  </si>
  <si>
    <t>M3249066058</t>
  </si>
  <si>
    <t>INSERTS DE&amp;NDE,97900,SCT200/48</t>
  </si>
  <si>
    <t>M3249066059</t>
  </si>
  <si>
    <t>ST BOX PACKING RING,20700,KBL,SCT 200/48</t>
  </si>
  <si>
    <t>M3253616020</t>
  </si>
  <si>
    <t>BEARING COVER,27000,MF 35-40</t>
  </si>
  <si>
    <t>M3253616042</t>
  </si>
  <si>
    <t>LOCK WASHER,41000,PUMP,MF 35-40</t>
  </si>
  <si>
    <t>M3253626002</t>
  </si>
  <si>
    <t>IMPELLER,15100232,DB250-33B</t>
  </si>
  <si>
    <t>M3253626003</t>
  </si>
  <si>
    <t>SHAFT,10000,DB 250/33 B</t>
  </si>
  <si>
    <t>M3253626004</t>
  </si>
  <si>
    <t>CASING COVER,22000,DB250-33B</t>
  </si>
  <si>
    <t>M3253626005</t>
  </si>
  <si>
    <t>GLAND,22300,DB 250/33 B</t>
  </si>
  <si>
    <t>M3253626006</t>
  </si>
  <si>
    <t>LANTERN RING,22700,DB 250/33 B</t>
  </si>
  <si>
    <t>M3253626007</t>
  </si>
  <si>
    <t>CASING RING,19000,DB 250/33 B</t>
  </si>
  <si>
    <t>M3253626008</t>
  </si>
  <si>
    <t>SHAFT SLEEVE,31000,DB 250/33 B</t>
  </si>
  <si>
    <t>M3253626009</t>
  </si>
  <si>
    <t>IMPELLER NUT,33000,DB 250/33 B</t>
  </si>
  <si>
    <t>M3253626010</t>
  </si>
  <si>
    <t>KEY,32000,DB 250/33 B</t>
  </si>
  <si>
    <t>M3253626011</t>
  </si>
  <si>
    <t>LOCK WASHER,41000,PUMP,DB 250/33 B</t>
  </si>
  <si>
    <t>M3253626013</t>
  </si>
  <si>
    <t>BEARING HOUSING,24000,DB 250/33 B</t>
  </si>
  <si>
    <t>M3253626014</t>
  </si>
  <si>
    <t>BEARING COVER,27000,DB 250/33 B</t>
  </si>
  <si>
    <t>M3253626016</t>
  </si>
  <si>
    <t>OIL SEAL,50000,DB 250/33 B</t>
  </si>
  <si>
    <t>M3253626018</t>
  </si>
  <si>
    <t>LIQUID DEFLECTOR,23600,DB 250/33 B</t>
  </si>
  <si>
    <t>M3253626019</t>
  </si>
  <si>
    <t>CASING RING BACKSIDE,19100,DB 250/33 B</t>
  </si>
  <si>
    <t>M3253626026</t>
  </si>
  <si>
    <t>GASKET,51400,DB 250/33 B</t>
  </si>
  <si>
    <t>M3290286035</t>
  </si>
  <si>
    <t>B105:VALVE ASSEMBLY</t>
  </si>
  <si>
    <t>M3290286038</t>
  </si>
  <si>
    <t>B105:DIAPHRAGM</t>
  </si>
  <si>
    <t>M3290286040</t>
  </si>
  <si>
    <t>B105:FOOT VALVE ASSEMBLY</t>
  </si>
  <si>
    <t>M3290286041</t>
  </si>
  <si>
    <t>B105:Y' STRAINER ASSEMBLY</t>
  </si>
  <si>
    <t>M3290286055</t>
  </si>
  <si>
    <t>B105:IRV ASSEMBLY</t>
  </si>
  <si>
    <t>M3290286061</t>
  </si>
  <si>
    <t>B105:PLUNGER</t>
  </si>
  <si>
    <t>M3290286072</t>
  </si>
  <si>
    <t>B105:GASKET SET</t>
  </si>
  <si>
    <t>M3315806000</t>
  </si>
  <si>
    <t>PUMP ASSY,VWS50</t>
  </si>
  <si>
    <t>M3315806003</t>
  </si>
  <si>
    <t>ROTOR,0050.442.080,VWS-50</t>
  </si>
  <si>
    <t>M3315806004</t>
  </si>
  <si>
    <t>SHAFT,0050.444.080,VWS-50</t>
  </si>
  <si>
    <t>M3315806007</t>
  </si>
  <si>
    <t>LANTERN RING,0207.227.170,VWS-50</t>
  </si>
  <si>
    <t>M3315806009</t>
  </si>
  <si>
    <t>BEARING SPACER,0207.445.010,VWS-50</t>
  </si>
  <si>
    <t>M3315806016</t>
  </si>
  <si>
    <t>AUTO DRAIN VALVE,5113103812,VWS-50</t>
  </si>
  <si>
    <t>M3344036017</t>
  </si>
  <si>
    <t>COUPLING KEY,46,PUMP,3AD12</t>
  </si>
  <si>
    <t>M3344407016</t>
  </si>
  <si>
    <t>WEAR PLATE,SAM TURBO,ARN 100/400</t>
  </si>
  <si>
    <t>AHD</t>
  </si>
  <si>
    <t>M3344407018</t>
  </si>
  <si>
    <t>INNER CASING,ARN100/400</t>
  </si>
  <si>
    <t>M3358606000</t>
  </si>
  <si>
    <t>PUMP ASSY,SU MOTORS,CPP2-150X100-400</t>
  </si>
  <si>
    <t>M3394146020</t>
  </si>
  <si>
    <t>INSERT,G8041,RASA WARMAN,PUMP,10/8-FAH</t>
  </si>
  <si>
    <t>M3799590100</t>
  </si>
  <si>
    <t>COMPLETE VALVE ASSY,SWAGELOK,SS-43GS6</t>
  </si>
  <si>
    <t>M3799590200</t>
  </si>
  <si>
    <t>CHECK VALVE ASSY,SS-CHS12MM-EP-1</t>
  </si>
  <si>
    <t>M3799590300</t>
  </si>
  <si>
    <t>CHECK VALVE ASSY,SWAGELOK,SS-CHS8MM-1</t>
  </si>
  <si>
    <t>M3799590400</t>
  </si>
  <si>
    <t>CHECK VALVE ASSY,SWAGELOK,SS-CHS6MM-1</t>
  </si>
  <si>
    <t>M3799590500</t>
  </si>
  <si>
    <t>CHECK VALVE ASSY,SWAGELOK,SS-8TFMM-LE</t>
  </si>
  <si>
    <t>M3799590600</t>
  </si>
  <si>
    <t>COMPLETE VALVE ASSY,SS-SS6MM-SC11</t>
  </si>
  <si>
    <t>M4624350347</t>
  </si>
  <si>
    <t>TEST CABLE,BOILER,200/210MW</t>
  </si>
  <si>
    <t>C&amp;I</t>
  </si>
  <si>
    <t>M4624350611</t>
  </si>
  <si>
    <t>GASKET GAUGE,BOILER,200/210MW</t>
  </si>
  <si>
    <t>BMD</t>
  </si>
  <si>
    <t>M4650010646</t>
  </si>
  <si>
    <t>PIPE LINE ASSY,SAO M02 SM A2H-285-0</t>
  </si>
  <si>
    <t>M4650010743</t>
  </si>
  <si>
    <t>Not Present</t>
  </si>
  <si>
    <t>M4650010804</t>
  </si>
  <si>
    <t>SUPPORT BOX,SAO-MO2-A2H-241-0,APH</t>
  </si>
  <si>
    <t>M4650030264</t>
  </si>
  <si>
    <t>PIN,S066A010&amp;12,BOILER,200/210MW</t>
  </si>
  <si>
    <t>M4656010149</t>
  </si>
  <si>
    <t>BUSH,BOILER,200/210MW</t>
  </si>
  <si>
    <t>M4661200193</t>
  </si>
  <si>
    <t>BUSH SPINDLE,SAO-MO2-SM-A2R-126-0,BOILER</t>
  </si>
  <si>
    <t>M4662110019</t>
  </si>
  <si>
    <t>SLAG PORT HOPPER,SAO-MO2-SM-A3K-319-0</t>
  </si>
  <si>
    <t>M4662110790</t>
  </si>
  <si>
    <t>AIR SEAL RING,BOILER,200/210MW</t>
  </si>
  <si>
    <t>M4662120124</t>
  </si>
  <si>
    <t>SEAL KIT,SAO-MO2-SM-A3K-708-0,VELJAN</t>
  </si>
  <si>
    <t>M4665010136</t>
  </si>
  <si>
    <t>TAKE-UP SCREW,SAO-MO2-SM-A3F-159-2</t>
  </si>
  <si>
    <t>M4665070088</t>
  </si>
  <si>
    <t>GASKET,SAO-MO2-SM-A3F-747-0,BOILER</t>
  </si>
  <si>
    <t>M4674100033</t>
  </si>
  <si>
    <t>CONNECTING CABLE,RAPCON,BOILER,200/210MW</t>
  </si>
  <si>
    <t>M4674140020</t>
  </si>
  <si>
    <t>FIRING CARD,BOILER</t>
  </si>
  <si>
    <t>EMD</t>
  </si>
  <si>
    <t>M4674140039</t>
  </si>
  <si>
    <t>INTER CONN CABLE,ARECA,BOILER</t>
  </si>
  <si>
    <t>M4674140057</t>
  </si>
  <si>
    <t>LAMP HOLDER,BOILER,200/210MW</t>
  </si>
  <si>
    <t>M4674140093</t>
  </si>
  <si>
    <t>TERMINAL,ELMEX,BOILER,200/210MW</t>
  </si>
  <si>
    <t>M4674160037</t>
  </si>
  <si>
    <t>DIGITAL BUFFER CARD,BOILER</t>
  </si>
  <si>
    <t>M4674160073</t>
  </si>
  <si>
    <t>PUSH BUTTON,BOILER,200/210MW</t>
  </si>
  <si>
    <t>M4674200030</t>
  </si>
  <si>
    <t>SCREEN COMMON CABLE,BOILER,200/210MW</t>
  </si>
  <si>
    <t>M4704330094</t>
  </si>
  <si>
    <t>OPTICAL TRANSDUCER</t>
  </si>
  <si>
    <t>M4716020848</t>
  </si>
  <si>
    <t>BOTTOM LOOP,1-16-079-00279,BHEL,BOILER</t>
  </si>
  <si>
    <t>M4750021140</t>
  </si>
  <si>
    <t>GASKET,F/SPEED REDUCER,F/SAPH U7</t>
  </si>
  <si>
    <t>M4754020015</t>
  </si>
  <si>
    <t>RUBBER GKT,56X66X3MM,F/ID FAN VIEW GLASS</t>
  </si>
  <si>
    <t>M4754020024</t>
  </si>
  <si>
    <t>RUBBER GKT,82X92X3MM,F/ID FAN VIEW GLASS</t>
  </si>
  <si>
    <t>M4761050030</t>
  </si>
  <si>
    <t>O-RING,004/61999,BHEL,BOILER,500MW</t>
  </si>
  <si>
    <t>M4761080102</t>
  </si>
  <si>
    <t>CAP-II,HY622097273001,BHEL,BOILER,500MW</t>
  </si>
  <si>
    <t>M5001040369</t>
  </si>
  <si>
    <t>CROSS HEAD TG,ANSALDO,GENERATOR</t>
  </si>
  <si>
    <t>M5001046321</t>
  </si>
  <si>
    <t>BUSHING,TG152320</t>
  </si>
  <si>
    <t>M5001046328</t>
  </si>
  <si>
    <t>STEM,MAA 13AA 031G/9</t>
  </si>
  <si>
    <t>M5001786020</t>
  </si>
  <si>
    <t>BOLT,MAA13HA001G&amp;10,ANSALDO,D3A</t>
  </si>
  <si>
    <t>M5001786023</t>
  </si>
  <si>
    <t>SLOTTED NUT,MAA13HA001G&amp;13,ANSALDO,D3A</t>
  </si>
  <si>
    <t>M5001786026</t>
  </si>
  <si>
    <t>SLOTTED NUT,MAA13HA001G&amp;16,ANSALDO,D3A</t>
  </si>
  <si>
    <t>M5001786036</t>
  </si>
  <si>
    <t>STUD BOLT,MAA13HA002G/4,ANSALDO</t>
  </si>
  <si>
    <t>M5001786037</t>
  </si>
  <si>
    <t>STUD BOLT,MAA13HA002G/5,ANSALDO</t>
  </si>
  <si>
    <t>M5001786038</t>
  </si>
  <si>
    <t>STUD BOLT,MAA13HA002G/6,ANSALDO</t>
  </si>
  <si>
    <t>M5001786051</t>
  </si>
  <si>
    <t>SPRING,MAA13HA021G&amp;9,ANSALDO,D3A</t>
  </si>
  <si>
    <t>M5001786071</t>
  </si>
  <si>
    <t>SPRING,MAA13HA026G&amp;10,ANSALDO,D3A</t>
  </si>
  <si>
    <t>M5001786136</t>
  </si>
  <si>
    <t>SEAT,MAY13HA013G/97,ANSALDO</t>
  </si>
  <si>
    <t>M5001786530</t>
  </si>
  <si>
    <t>PLUG,MAA13AA070G,ANSALDO</t>
  </si>
  <si>
    <t>M5001786540</t>
  </si>
  <si>
    <t>STOP PLATE,MAA13HA021G,ANSALDO,D3A</t>
  </si>
  <si>
    <t>M5001786541</t>
  </si>
  <si>
    <t>NUT,152791/8/358,361/5,ANSALDO</t>
  </si>
  <si>
    <t>M5001786542</t>
  </si>
  <si>
    <t>SPRING,GP32482P19,ANSALDO,D3A</t>
  </si>
  <si>
    <t>M5001786578</t>
  </si>
  <si>
    <t>SPG,MAA13AA012G,ANSALDO</t>
  </si>
  <si>
    <t>M5001786615</t>
  </si>
  <si>
    <t>BALANCING WEIGHT,MAC13HA081G001,ANSALDO</t>
  </si>
  <si>
    <t>M5001786616</t>
  </si>
  <si>
    <t>M5001786681</t>
  </si>
  <si>
    <t>SEAL PIPING GASKET,MAW13HA010G,ANSALDO</t>
  </si>
  <si>
    <t>M5001786682</t>
  </si>
  <si>
    <t>M5002046056</t>
  </si>
  <si>
    <t>CASTLE NUT (SPECIAL NUT) , 32159012,</t>
  </si>
  <si>
    <t>M5002066168</t>
  </si>
  <si>
    <t>I.V.:TG152310'STEM</t>
  </si>
  <si>
    <t>M5002066172</t>
  </si>
  <si>
    <t>I.V.:TG152310'BUSHING HOUSING</t>
  </si>
  <si>
    <t>M5002066173</t>
  </si>
  <si>
    <t>I.V.:TG152310'BUSHING</t>
  </si>
  <si>
    <t>M5002066187</t>
  </si>
  <si>
    <t>M5002066235</t>
  </si>
  <si>
    <t>I.V.:TG141311'PISTON RING</t>
  </si>
  <si>
    <t>M5002066236</t>
  </si>
  <si>
    <t>I.V.:TG141311'SPRING</t>
  </si>
  <si>
    <t>M5003536025</t>
  </si>
  <si>
    <t>RADIAL SEAL SEGMENT,MAC13HA020G/5,D3A</t>
  </si>
  <si>
    <t>M5003536033</t>
  </si>
  <si>
    <t>RADIAL SEAL SEGMENT,MAC13HA022G/5,D3A</t>
  </si>
  <si>
    <t>M5003536074</t>
  </si>
  <si>
    <t>SEAL SEGMENT,MAC13HA035G/5,ANSALDO</t>
  </si>
  <si>
    <t>M5003536085</t>
  </si>
  <si>
    <t>TIE ROD,MAC13HA090G&amp;20,ANSALDO,D3A</t>
  </si>
  <si>
    <t>M5003536086</t>
  </si>
  <si>
    <t>NUT,MAC13HA090G/21,ANSALDO,D3A</t>
  </si>
  <si>
    <t>M5003536092</t>
  </si>
  <si>
    <t>STELLITE,MAC13HB015G&amp;3,ANSALDO,D3A</t>
  </si>
  <si>
    <t>M5003536093</t>
  </si>
  <si>
    <t>CONNECTING WIRE,MAC13HB015G/4,ANSALDO</t>
  </si>
  <si>
    <t>M5003536115</t>
  </si>
  <si>
    <t>DIAPHRAGM,MAG13HA001G/5,ANSALDO,D3A</t>
  </si>
  <si>
    <t>M5006066004</t>
  </si>
  <si>
    <t>HYPOID GEAR,MAK13AE001G/13,ANSALDO</t>
  </si>
  <si>
    <t>M5007046002</t>
  </si>
  <si>
    <t>BUSHING HOUSING,5</t>
  </si>
  <si>
    <t>M5021010528</t>
  </si>
  <si>
    <t>THYRITE,311QS20148B,GENERATOR</t>
  </si>
  <si>
    <t>M5022010479</t>
  </si>
  <si>
    <t>CLOSING COIL,95360,LENOIR,GENERATOR</t>
  </si>
  <si>
    <t>M5022026080</t>
  </si>
  <si>
    <t>TRANSFORMER,DRY,BHEL</t>
  </si>
  <si>
    <t>M5023030054</t>
  </si>
  <si>
    <t>STL SAFETY VALVE,GENERATOR</t>
  </si>
  <si>
    <t>M5101906534</t>
  </si>
  <si>
    <t>NIPPLE,01050102500/7,BHEL</t>
  </si>
  <si>
    <t>M5121020898</t>
  </si>
  <si>
    <t>SLEEVE,91393601001&amp;35,TURBO GENERATOR</t>
  </si>
  <si>
    <t>M5122020527</t>
  </si>
  <si>
    <t>AC/DC SUPPLY MODULE,UNC4664,BHEL</t>
  </si>
  <si>
    <t>M5123031328</t>
  </si>
  <si>
    <t>TRANSDUCER,H&amp;B,TEU310</t>
  </si>
  <si>
    <t>M5146021520</t>
  </si>
  <si>
    <t>RUBBER CORD 7X6MM MTL:NBR-80 75.5A</t>
  </si>
  <si>
    <t>M</t>
  </si>
  <si>
    <t>UNSERVICEABLE</t>
  </si>
  <si>
    <t>M5405100087</t>
  </si>
  <si>
    <t>45 DEG BEND</t>
  </si>
  <si>
    <t>M5522936185</t>
  </si>
  <si>
    <t>NEURAL NETWORKS</t>
  </si>
  <si>
    <t>M5522936356</t>
  </si>
  <si>
    <t>SPLIT RING,E88637&amp;22,ELECON EPC,ASK-650</t>
  </si>
  <si>
    <t>M5532910023</t>
  </si>
  <si>
    <t>deletedINPT COVER FOR 12 FSM/10:1GEAR BO</t>
  </si>
  <si>
    <t>M5602400223</t>
  </si>
  <si>
    <t>SHFTEN-24INDRPNO.916-85-301</t>
  </si>
  <si>
    <t>M5615250790</t>
  </si>
  <si>
    <t>GATE SEAT DIFFUSER FEEDER (12 X 10)</t>
  </si>
  <si>
    <t>M5615250806</t>
  </si>
  <si>
    <t>GATE DISC(PT NO:1)DIFUSR FEDR(12X10)</t>
  </si>
  <si>
    <t>M5625150154</t>
  </si>
  <si>
    <t>M.S.SINL SLV COUPG FOR 273MM OD PIPE</t>
  </si>
  <si>
    <t>M5740056006</t>
  </si>
  <si>
    <t>DIAPHRAGM,D-104,250PPD</t>
  </si>
  <si>
    <t>M5740056008</t>
  </si>
  <si>
    <t>DIAPHRAGM BOLT ASSY,A-968</t>
  </si>
  <si>
    <t>M5740056013</t>
  </si>
  <si>
    <t>TUBING CONNECTOR,F-106,CAPITAL CONTROLS</t>
  </si>
  <si>
    <t>M5870170129</t>
  </si>
  <si>
    <t>DeletedDISC FOR SCALE FOR STAGE III</t>
  </si>
  <si>
    <t>M5870870049</t>
  </si>
  <si>
    <t>DeletedIMPELR WEAR RNG FOR BLOW DOWN 200</t>
  </si>
  <si>
    <t>M5870870067</t>
  </si>
  <si>
    <t>DeletedSET OF KEY FOR ST-II KIRLR SCT 20</t>
  </si>
  <si>
    <t>M5870870076</t>
  </si>
  <si>
    <t>DeletedSET OF OIL SEAL FOR KIRLR SCT200/</t>
  </si>
  <si>
    <t>M5870880011</t>
  </si>
  <si>
    <t>DeletedSET OF OIL SAEL FOR FILTN DB 250/</t>
  </si>
  <si>
    <t>M5870880020</t>
  </si>
  <si>
    <t>DeletedSET OF KEY FOR FILTN KIRLR DB 250</t>
  </si>
  <si>
    <t>M5870900043</t>
  </si>
  <si>
    <t>DeletedOIL SEAL FOR BLW DWN KIRLR MF17.5</t>
  </si>
  <si>
    <t>M5870900052</t>
  </si>
  <si>
    <t>DeletedKEY FOR BLW DWN ST-1 KIRLR MF17.5</t>
  </si>
  <si>
    <t>M5890990556</t>
  </si>
  <si>
    <t>Deleted450NB COMPLETE MOTER FOR B.FLY.V/</t>
  </si>
  <si>
    <t>M6515016282</t>
  </si>
  <si>
    <t>NUT,1702112141,BEML,BD355</t>
  </si>
  <si>
    <t>M6515016836</t>
  </si>
  <si>
    <t>FLANGE&amp;PINION SET,130FD02003,BEML,BD355</t>
  </si>
  <si>
    <t>M6515080434</t>
  </si>
  <si>
    <t>O-RING,54110000641,BEML,DOZER</t>
  </si>
  <si>
    <t>M6515080540</t>
  </si>
  <si>
    <t>O-RING,170-10-15330,BEML,DOZER</t>
  </si>
  <si>
    <t>M6515080832</t>
  </si>
  <si>
    <t>PLATE,1757911241,BEML,DOZER,D-120</t>
  </si>
  <si>
    <t>M6515080841</t>
  </si>
  <si>
    <t>TEFLON KIT,BEML,DOZER,D-120</t>
  </si>
  <si>
    <t>M6515080869</t>
  </si>
  <si>
    <t>GEAR-P,175-14-15670,BEML,DOZER,D-120</t>
  </si>
  <si>
    <t>M6515080878</t>
  </si>
  <si>
    <t>GEAR-O,175-14-15661,BEML,DOZER,D-120</t>
  </si>
  <si>
    <t>M6515080896</t>
  </si>
  <si>
    <t>DISC,131-10-11120,BEML,DOZER,D-120</t>
  </si>
  <si>
    <t>M6515080902</t>
  </si>
  <si>
    <t>DISC,131-10-11110,BEML,DOZER,D-120</t>
  </si>
  <si>
    <t>M6515080911</t>
  </si>
  <si>
    <t>OIL SEAL,0701220085,BEML,DOZER</t>
  </si>
  <si>
    <t>M6515080957</t>
  </si>
  <si>
    <t>PLOW BOLT,A1759021120,BEML,DOZER,D-120</t>
  </si>
  <si>
    <t>M6515080975</t>
  </si>
  <si>
    <t>OIL SEAL(SEAL BRG),0612202504,BEML,DOZER</t>
  </si>
  <si>
    <t>M6515081002</t>
  </si>
  <si>
    <t>OIL SEAL,130-09-11850,BEML,DOZER,D-120</t>
  </si>
  <si>
    <t>M6515081057</t>
  </si>
  <si>
    <t>SERVICE KIT,1756405010,BEML,DOZER,D-120</t>
  </si>
  <si>
    <t>M6515081084</t>
  </si>
  <si>
    <t>LOCK,1701415140,BEML,DOZER,D-120</t>
  </si>
  <si>
    <t>M6515081145</t>
  </si>
  <si>
    <t>RING SEAL,175-22-11240,BEML,DOZER,D-120</t>
  </si>
  <si>
    <t>M6515081163</t>
  </si>
  <si>
    <t>ROLLER BEARING,130-09-13610,BEML,DOZER</t>
  </si>
  <si>
    <t>M6515081190</t>
  </si>
  <si>
    <t>ROLLER BEARING,1300913171,BEML,DOZER</t>
  </si>
  <si>
    <t>M6515081288</t>
  </si>
  <si>
    <t>ROLLER BEARING,170-14-15240,BEML,DOZER</t>
  </si>
  <si>
    <t>M6515081303</t>
  </si>
  <si>
    <t>PLATE,104315171,BEML,DOZER,D-120</t>
  </si>
  <si>
    <t>M6515081312</t>
  </si>
  <si>
    <t>OIL SEAL,012001039,BEML,DOZER,D-120</t>
  </si>
  <si>
    <t>M6515081428</t>
  </si>
  <si>
    <t>BUSHING,1411011620,BEML,DOZER,D-120</t>
  </si>
  <si>
    <t>M6515081437</t>
  </si>
  <si>
    <t>PLATE,1751011540,BEML,DOZER,D-120</t>
  </si>
  <si>
    <t>M6515081464</t>
  </si>
  <si>
    <t>COVER,1304318120,BEML,DOZER,D-120</t>
  </si>
  <si>
    <t>M6515081482</t>
  </si>
  <si>
    <t>BRAKE DRUM,170-10-12113,BEML,DOZER,D-120</t>
  </si>
  <si>
    <t>M6515081534</t>
  </si>
  <si>
    <t>BEARING,603022312,BEML,DOZER,D-120</t>
  </si>
  <si>
    <t>M6515081589</t>
  </si>
  <si>
    <t>LOCK HANDLE NUT,0510202050,BEML,DOZER</t>
  </si>
  <si>
    <t>M6515081598</t>
  </si>
  <si>
    <t>BAR RIFFLE NUT,0510102000,BEML,DOZER</t>
  </si>
  <si>
    <t>M6515081604</t>
  </si>
  <si>
    <t>RING RATCHET,0510119000,BEML,DOZER,D-120</t>
  </si>
  <si>
    <t>M6515081613</t>
  </si>
  <si>
    <t>RETAINER,0510107050,BEML,DOZER,D-120</t>
  </si>
  <si>
    <t>M6515081622</t>
  </si>
  <si>
    <t>DUST SEAL,1501111226,BEML,DOZER,D-120</t>
  </si>
  <si>
    <t>M6515081659</t>
  </si>
  <si>
    <t>OIL SEAL ASSY,1753281292,BEML,DOZER</t>
  </si>
  <si>
    <t>M6515081686</t>
  </si>
  <si>
    <t>CLAMP,0728003626,BEML,DOZER,D-120</t>
  </si>
  <si>
    <t>M6515081695</t>
  </si>
  <si>
    <t>CLAMP,1750321430,BEML,DOZER,D-120</t>
  </si>
  <si>
    <t>M6515081710</t>
  </si>
  <si>
    <t>CLAMP,0728006729,BEML,DOZER,D-120</t>
  </si>
  <si>
    <t>M6515081729</t>
  </si>
  <si>
    <t>PLATE,1502123111,BEML,DOZER,D-120</t>
  </si>
  <si>
    <t>M6515081738</t>
  </si>
  <si>
    <t>BOLT,0104031240,BEML,DOZER,D-120</t>
  </si>
  <si>
    <t>M6515081747</t>
  </si>
  <si>
    <t>HOSE CLAMP,0728004726,BEML,DOZER,D-120</t>
  </si>
  <si>
    <t>M6515081756</t>
  </si>
  <si>
    <t>BEARING ROLLER,0600406015,BEML,DOZER</t>
  </si>
  <si>
    <t>M6515081765</t>
  </si>
  <si>
    <t>HOSE,0710200506,BEML,DOZER,D-120</t>
  </si>
  <si>
    <t>M6515081826</t>
  </si>
  <si>
    <t>WEAR RING,0715502250,BEML,DOZER,D-120</t>
  </si>
  <si>
    <t>M6515081835</t>
  </si>
  <si>
    <t>BACK HEAD ASSY,9841441,BEML,DOZER,D-120</t>
  </si>
  <si>
    <t>M6515081853</t>
  </si>
  <si>
    <t>OIL REGULATING PLUG,D7901441,BEML,DOZER</t>
  </si>
  <si>
    <t>M6515081899</t>
  </si>
  <si>
    <t>O-RING,190602003740/6070,BEML,DOZER</t>
  </si>
  <si>
    <t>M6515081905</t>
  </si>
  <si>
    <t>PUG STOP CHS RH,AIP 526,BEML,DOZER,D-120</t>
  </si>
  <si>
    <t>M6515081914</t>
  </si>
  <si>
    <t>JUMPING LEVER PULLEY,AIP 758,BEML,DOZER</t>
  </si>
  <si>
    <t>M6515081923</t>
  </si>
  <si>
    <t>PINION SHAFT,AIP 803,BEML,DOZER,D-120</t>
  </si>
  <si>
    <t>M6515081941</t>
  </si>
  <si>
    <t>WORM LEVER,AIP 326,BEML,DOZER,D-120</t>
  </si>
  <si>
    <t>M6515081950</t>
  </si>
  <si>
    <t>CLUTCH ARM,AIP 414,BEML,DOZER,D-120</t>
  </si>
  <si>
    <t>M6609396101</t>
  </si>
  <si>
    <t>DIAGONAL,6-21-3,PAHARPUR,COOLING TOWER</t>
  </si>
  <si>
    <t>M6609396102</t>
  </si>
  <si>
    <t>DIAGONAL,6-21-4,PAHARPUR,COOLING TOWER</t>
  </si>
  <si>
    <t>M7470376018</t>
  </si>
  <si>
    <t>ROLLER,MGR-BDS-802F/7,BRAKE SYS,TEX/BS</t>
  </si>
  <si>
    <t>MGR</t>
  </si>
  <si>
    <t>M7511105016</t>
  </si>
  <si>
    <t>1 IN 8.5 X-ING STEEL SLEPR,RT/20806,52KG</t>
  </si>
  <si>
    <t>ZPWM</t>
  </si>
  <si>
    <t>M7520746163</t>
  </si>
  <si>
    <t>BLACK BOLT,25MM,T-11727-28</t>
  </si>
  <si>
    <t>M7520756524</t>
  </si>
  <si>
    <t>SLEEPER SGCI INSERT,PSC,52KG,RT/3087</t>
  </si>
  <si>
    <t>M7530116258</t>
  </si>
  <si>
    <t>INDICATIVE FUSE INSERT,G-TYPE,0.6A</t>
  </si>
  <si>
    <t>M7530186019</t>
  </si>
  <si>
    <t>FILTER UNIT,GGT,W/BLOCK BELL EQUIPMENT</t>
  </si>
  <si>
    <t>M7530316001</t>
  </si>
  <si>
    <t>BLOCK PROVNG,S-32001,UAC 4W DOUBLE LINE</t>
  </si>
  <si>
    <t>M7530356017</t>
  </si>
  <si>
    <t>SWITCH ON/OFF,230V,25A,2P,2POS,PSEQPT</t>
  </si>
  <si>
    <t>M7530426011</t>
  </si>
  <si>
    <t>HYDROMETER,BATTERY</t>
  </si>
  <si>
    <t>M7530516005</t>
  </si>
  <si>
    <t>TRACK SWITCH ARM,JC1125AC,240V,5A</t>
  </si>
  <si>
    <t>M7530516006</t>
  </si>
  <si>
    <t>MOTHER BOARD,WEIBRDG,COMBO DS505 SYSTEM</t>
  </si>
  <si>
    <t>M7530846026</t>
  </si>
  <si>
    <t>DELETEDTOKENLESS BLOCK INST.PUSH BUTTON</t>
  </si>
  <si>
    <t>M8320219809</t>
  </si>
  <si>
    <t>CAPACITOR,ELECTROLYTIC,33000MFD,50VDC</t>
  </si>
  <si>
    <t>M8320219827</t>
  </si>
  <si>
    <t>CAPACITOR,ELECTROLYTIC,47000MFD,50VDC</t>
  </si>
  <si>
    <t>M8320269600</t>
  </si>
  <si>
    <t>CAPACITOR,ELECTROLYTIC,10000MFD,100VDC</t>
  </si>
  <si>
    <t>M8320411508</t>
  </si>
  <si>
    <t>CAPACITOR,ELECTROLYTIC,50 PFD,400VDC</t>
  </si>
  <si>
    <t>M8320411687</t>
  </si>
  <si>
    <t>CAPACITOR,ELECTROLYTIC,68 PFD,400VDC</t>
  </si>
  <si>
    <t>M8320412103</t>
  </si>
  <si>
    <t>CAPACITOR,ELECTROLYTIC,100PFD,400VDC</t>
  </si>
  <si>
    <t>M8320412228</t>
  </si>
  <si>
    <t>CAPACITOR,ELECTROLYTIC,220PFD,400VDC</t>
  </si>
  <si>
    <t>M8320412255</t>
  </si>
  <si>
    <t>CAPACITOR,ELECTROLYTIC,250PFD,400VDC</t>
  </si>
  <si>
    <t>M8320582501</t>
  </si>
  <si>
    <t>CAPACITOR,ELECTROLYTIC,500PFD,2000VAC</t>
  </si>
  <si>
    <t>M8331990036</t>
  </si>
  <si>
    <t>RHEOSTAT,WIRE WOUND SLIDING,650V,4-5A</t>
  </si>
  <si>
    <t>M8340990014</t>
  </si>
  <si>
    <t>CAPACITOR,PAPER DIELECTRIC,0.22MFD</t>
  </si>
  <si>
    <t>M8340990087</t>
  </si>
  <si>
    <t>CAPACITOR,33MFD,HPSV LAMP</t>
  </si>
  <si>
    <t>M8520990418</t>
  </si>
  <si>
    <t>SPRING WASHER,BHEL,SWITCH GEAR</t>
  </si>
  <si>
    <t>M8520990427</t>
  </si>
  <si>
    <t>HEX NUT,BHEL,SWITCH GEAR</t>
  </si>
  <si>
    <t>M8520990791</t>
  </si>
  <si>
    <t>WATT METER-DIGITAL DISPLAY MOD.(0-28 MW)</t>
  </si>
  <si>
    <t>M8520990807</t>
  </si>
  <si>
    <t>WATT METER-DIGITAL DISPLAY MOD.(0-35 MW)</t>
  </si>
  <si>
    <t>M8520990816</t>
  </si>
  <si>
    <t>WATT METER-DIGITAL DISPLAY MOD.(0-1500KW</t>
  </si>
  <si>
    <t>M8520990834</t>
  </si>
  <si>
    <t>WATT METER-DIGITAL DISPLAY MOD.(0-600 MW</t>
  </si>
  <si>
    <t>M8520990843</t>
  </si>
  <si>
    <t>MVAR METER-DIGITAL DISPLAY MOD.(-600...0</t>
  </si>
  <si>
    <t>M8520990852</t>
  </si>
  <si>
    <t>FREQUENCY METER 45-55 HZ FOR ECP UNIT-7</t>
  </si>
  <si>
    <t>M8521990013</t>
  </si>
  <si>
    <t>NON-MAG VALVE,153273,COMPRESSOR</t>
  </si>
  <si>
    <t>M8521990714</t>
  </si>
  <si>
    <t>OIL-RING,043745,JAB,COMPRESSOR</t>
  </si>
  <si>
    <t>M8522100134</t>
  </si>
  <si>
    <t>VALVE,SAF,RELIEF,50BAR,1/2IN</t>
  </si>
  <si>
    <t>M8558307028</t>
  </si>
  <si>
    <t>ISOLATOR,240VAC,SP,10A,SPDT</t>
  </si>
  <si>
    <t>M8567999132</t>
  </si>
  <si>
    <t>PROTECTION RELAYS 1.4A-2A 3 VA TYPE HAND</t>
  </si>
  <si>
    <t>M8568139220</t>
  </si>
  <si>
    <t>COIL,SIEMENS,SWITCH GEAR,220A,415V</t>
  </si>
  <si>
    <t>M8568558922</t>
  </si>
  <si>
    <t>MOVING CONTACT ASSY,EE,CIRCUIT BREAKER</t>
  </si>
  <si>
    <t>M8568566989</t>
  </si>
  <si>
    <t>ARC CHUTE,EE,CIRCUIT BREAKER</t>
  </si>
  <si>
    <t>M8568569933</t>
  </si>
  <si>
    <t>FIXED CONTACT ASSY,EE,CIRCUIT BREAKER</t>
  </si>
  <si>
    <t>M8569000037</t>
  </si>
  <si>
    <t>BOTTOM FIXED CONTACT,PGA0100 44,ACB,M40</t>
  </si>
  <si>
    <t>M8569000046</t>
  </si>
  <si>
    <t>BOTTOM FIXED CONTACT,PGA4100012,ACB,M20</t>
  </si>
  <si>
    <t>M8569000055</t>
  </si>
  <si>
    <t>FIXED CONTACT,PGA0130374,GE,ACB,M20</t>
  </si>
  <si>
    <t>M8569000064</t>
  </si>
  <si>
    <t>BOTTOM FIXED CONTACT,ACB,M20</t>
  </si>
  <si>
    <t>M8569000073</t>
  </si>
  <si>
    <t>TOP FIXED CONTACT,PGA0130374,ACB,M20</t>
  </si>
  <si>
    <t>M8569000082</t>
  </si>
  <si>
    <t>TOP FIXED CONTACT,ACB,M40</t>
  </si>
  <si>
    <t>M8569000091</t>
  </si>
  <si>
    <t>BOTTOM FIXED CONTACT,ACB,M40</t>
  </si>
  <si>
    <t>M8569000107</t>
  </si>
  <si>
    <t>SHUNT TRIP COIL,SGA0100039,ACB</t>
  </si>
  <si>
    <t>M8569000116</t>
  </si>
  <si>
    <t>COIL RELEASE SPRING,SGA0100036,ACB</t>
  </si>
  <si>
    <t>M8569000152</t>
  </si>
  <si>
    <t>CLUSTER CONTACT ASSY,PGA0101063,ACB,M20</t>
  </si>
  <si>
    <t>M8569020460</t>
  </si>
  <si>
    <t>ARC CHUTE,SL90855,L&amp;T,CIRCUIT BREAKER</t>
  </si>
  <si>
    <t>M8569050032</t>
  </si>
  <si>
    <t>CLOSING COIL ASSY,EE,ACB</t>
  </si>
  <si>
    <t>M8569050050</t>
  </si>
  <si>
    <t>SHUNT TRIP RELEASE,SGA 8000052,EE,ACB</t>
  </si>
  <si>
    <t>M8569050069</t>
  </si>
  <si>
    <t>FIXED SHUTTER,SGA 3100070,EE,ACB,M610</t>
  </si>
  <si>
    <t>M8569050087</t>
  </si>
  <si>
    <t>SPRING,SGA6100028,EE,ACB</t>
  </si>
  <si>
    <t>M8569050096</t>
  </si>
  <si>
    <t>RESET SPRING,SGA6100027,EE,ACB</t>
  </si>
  <si>
    <t>M8569050102</t>
  </si>
  <si>
    <t>SPRING,SGA6140076,EE,ACB</t>
  </si>
  <si>
    <t>M8569050111</t>
  </si>
  <si>
    <t>SPRING,SGA6100011,EE,ACB</t>
  </si>
  <si>
    <t>M8569050120</t>
  </si>
  <si>
    <t>LATCH RESET SPRING,SGA6100009,EE,ACB</t>
  </si>
  <si>
    <t>M8569050139</t>
  </si>
  <si>
    <t>SPRING,SGA6140077,EE,ACB</t>
  </si>
  <si>
    <t>M8569050148</t>
  </si>
  <si>
    <t>LEVER RELEASE SPRING,SGA6140072,EE,ACB</t>
  </si>
  <si>
    <t>M8569050157</t>
  </si>
  <si>
    <t>RETAINING SPRING,SGA 140104,EE,ACB</t>
  </si>
  <si>
    <t>M8569050175</t>
  </si>
  <si>
    <t>MINER SPRING,EE,ACB,F/ONE BREAKER</t>
  </si>
  <si>
    <t>M8569050184</t>
  </si>
  <si>
    <t>CLOSING COIL,EE,ACB,CC/250 AC S/T</t>
  </si>
  <si>
    <t>M8569050254</t>
  </si>
  <si>
    <t>ANGULAR SPACER,SGA 31110005,EE,ACB</t>
  </si>
  <si>
    <t>M8569050263</t>
  </si>
  <si>
    <t>SPACER,SGA 210085,EE,ACB</t>
  </si>
  <si>
    <t>M8569050272</t>
  </si>
  <si>
    <t>PIN,SGA 2100036,EE,ACB</t>
  </si>
  <si>
    <t>M8569050555</t>
  </si>
  <si>
    <t>CONTACT ASSY,SGA 8100051,EE,ACB,M610</t>
  </si>
  <si>
    <t>M8569050564</t>
  </si>
  <si>
    <t>TOP FIXED CONTACT,SGA 0100212,EE,ACB</t>
  </si>
  <si>
    <t>M8569050573</t>
  </si>
  <si>
    <t>FIXED CONTACT,SGA 4100020,EE,ACB,M610</t>
  </si>
  <si>
    <t>M8569050582</t>
  </si>
  <si>
    <t>MOVING CONTACT ASSY,SGA 0119007,EE</t>
  </si>
  <si>
    <t>M8569050616</t>
  </si>
  <si>
    <t>MOVING CONTACT,EE,ACB</t>
  </si>
  <si>
    <t>M8569050625</t>
  </si>
  <si>
    <t>M8569050661</t>
  </si>
  <si>
    <t>RELEASE,SGA 8000000,EE,ACB</t>
  </si>
  <si>
    <t>M8570353742</t>
  </si>
  <si>
    <t>FRCD,L&amp;T,CIRCUIT BREAKER</t>
  </si>
  <si>
    <t>M8571104484</t>
  </si>
  <si>
    <t>COIL,ZAF300,ABB,CONTACTOR,AF260-30-11</t>
  </si>
  <si>
    <t>M8574051039</t>
  </si>
  <si>
    <t>ISOLATING CONT ASSY,PGA8100002,GE</t>
  </si>
  <si>
    <t>M8581011617</t>
  </si>
  <si>
    <t>HIGH PRESSURE PIPE,BHEL,CIRCUIT BREAKER</t>
  </si>
  <si>
    <t>M8581012133</t>
  </si>
  <si>
    <t>OIL PUMP,SG90074,BHEL,CIRCUIT BREAKER</t>
  </si>
  <si>
    <t>M8581140326</t>
  </si>
  <si>
    <t>PUSH ROD,IN21840001-AE,ABB,SF6 CB</t>
  </si>
  <si>
    <t>M8586045392</t>
  </si>
  <si>
    <t>CATCH,IN21670001-10,ABB,SF6 CB</t>
  </si>
  <si>
    <t>M8586190016</t>
  </si>
  <si>
    <t>AUXILIARY SWITCH,NGEF,CB,400KV</t>
  </si>
  <si>
    <t>M8586190210</t>
  </si>
  <si>
    <t>HEATING ELEMENT,1585455,AEG,SF6 CB</t>
  </si>
  <si>
    <t>M8586190469</t>
  </si>
  <si>
    <t>TIME RELAY,1965169,AEG,SF6 CB</t>
  </si>
  <si>
    <t>M8586190478</t>
  </si>
  <si>
    <t>CONTACTOR,1965180,AEG,SF6 CB</t>
  </si>
  <si>
    <t>M8586190511</t>
  </si>
  <si>
    <t>THERMOSTAT,1803461,AEG,SF6 CB</t>
  </si>
  <si>
    <t>M8586190575</t>
  </si>
  <si>
    <t>SPACER RING,1961521,AEG,SF6 CB</t>
  </si>
  <si>
    <t>M8586190584</t>
  </si>
  <si>
    <t>RING,1264842,AEG,SF6 CB</t>
  </si>
  <si>
    <t>M8586190609</t>
  </si>
  <si>
    <t>RING,1278604,AEG,SF6 CB</t>
  </si>
  <si>
    <t>M8586190618</t>
  </si>
  <si>
    <t>GASKET,1003998,AEG,SF6 CB</t>
  </si>
  <si>
    <t>M8586190663</t>
  </si>
  <si>
    <t>O-RING,1277246,AEG,SF6 CB</t>
  </si>
  <si>
    <t>M8586190797</t>
  </si>
  <si>
    <t>REINFORCING RING,1277647,TELEFUNKER</t>
  </si>
  <si>
    <t>M8586190803</t>
  </si>
  <si>
    <t>RING,1277660,TELEFUNKER,SF6 CB</t>
  </si>
  <si>
    <t>M8586190821</t>
  </si>
  <si>
    <t>PRESSURE GAUGE,891.12,ALEXANDER WEIGH</t>
  </si>
  <si>
    <t>M8586190973</t>
  </si>
  <si>
    <t>GREASE,1001624,AEG,SF6 CB</t>
  </si>
  <si>
    <t>M8586191082</t>
  </si>
  <si>
    <t>OETRO COUPLING,AEG,SF6 CB</t>
  </si>
  <si>
    <t>M8586250017</t>
  </si>
  <si>
    <t>CLOSING COIL,042531662,NGEF,SF6 CB</t>
  </si>
  <si>
    <t>M8586280032</t>
  </si>
  <si>
    <t>FIXED CONTACT,042531754,NGEF,SF6 CB</t>
  </si>
  <si>
    <t>M8586280041</t>
  </si>
  <si>
    <t>MOVING CONTACT,042531752,NGEF,SF6 CB</t>
  </si>
  <si>
    <t>M8586280096</t>
  </si>
  <si>
    <t>O-RING,0425309560,NGEF,SF6 CB</t>
  </si>
  <si>
    <t>M8586280254</t>
  </si>
  <si>
    <t>SWGR:OFF DELAY TIMER,5-100SEC,SIEMENS</t>
  </si>
  <si>
    <t>M8586280263</t>
  </si>
  <si>
    <t>TIMER RELAY,042530432,NGEF,SF6 CB</t>
  </si>
  <si>
    <t>M8586280290</t>
  </si>
  <si>
    <t>BALL VALVE,042530478,HAHNMAGN,SF6 CB</t>
  </si>
  <si>
    <t>M8586280324</t>
  </si>
  <si>
    <t>STOP VALVE,042530309,NGEF,SF6 CB</t>
  </si>
  <si>
    <t>M8586280351</t>
  </si>
  <si>
    <t>INSULATING NOZZLE,042530143,NGEF,SF6 CB</t>
  </si>
  <si>
    <t>M8586290040</t>
  </si>
  <si>
    <t>M8586290059</t>
  </si>
  <si>
    <t>ARCING CONTACT,042530484,NGEF,SF6 CB</t>
  </si>
  <si>
    <t>M8586290068</t>
  </si>
  <si>
    <t>M8586290086</t>
  </si>
  <si>
    <t>M8586290095</t>
  </si>
  <si>
    <t>HEATER,5463900278,NGEF,SF6 CB</t>
  </si>
  <si>
    <t>M8586290226</t>
  </si>
  <si>
    <t>STRAIGHT COUPLING,042531 3140,NGEF</t>
  </si>
  <si>
    <t>M8586290235</t>
  </si>
  <si>
    <t>STRAIGHT COUPLING,042530 8170,NGEF</t>
  </si>
  <si>
    <t>M8586290244</t>
  </si>
  <si>
    <t>STRAIGHT COUPLING,547820 0013,NGEF</t>
  </si>
  <si>
    <t>M8586290253</t>
  </si>
  <si>
    <t>REINFORCING RING,042531 3230,NGEF,SF6 CB</t>
  </si>
  <si>
    <t>M8586290262</t>
  </si>
  <si>
    <t>ABSORBENT BAG,042530400,NGEF,SF6 CB</t>
  </si>
  <si>
    <t>M8586290271</t>
  </si>
  <si>
    <t>M8586290299</t>
  </si>
  <si>
    <t>TERMINAL CONNECTOR,042532634,NGEF,SF6 CB</t>
  </si>
  <si>
    <t>M8586290305</t>
  </si>
  <si>
    <t>MOLECULAR SIEVE,0425304000,SF6 CB</t>
  </si>
  <si>
    <t>M8586290314</t>
  </si>
  <si>
    <t>INSULATING NOZZLE,0425304130,NGEF,SF6 CB</t>
  </si>
  <si>
    <t>M8586290369</t>
  </si>
  <si>
    <t>STOP VALVE,0425303090,NGEF,SF6 CB</t>
  </si>
  <si>
    <t>M8586290378</t>
  </si>
  <si>
    <t>SUPPORT INSULATOR,042530019,NGEF,SF6 CB</t>
  </si>
  <si>
    <t>M8586290387</t>
  </si>
  <si>
    <t>SUPPORT PLATE,0425310730,NGEF,SF6 CB</t>
  </si>
  <si>
    <t>M8586370012</t>
  </si>
  <si>
    <t>CONTACT BLOCK,08879420,SF6 CB</t>
  </si>
  <si>
    <t>M8586370021</t>
  </si>
  <si>
    <t>ROLLER CONTACT,45133012010,BHEL,SF6 CB</t>
  </si>
  <si>
    <t>M8586370030</t>
  </si>
  <si>
    <t>PLUG CONTACT,35133010002,BHEL,SF6 CB</t>
  </si>
  <si>
    <t>M8586370058</t>
  </si>
  <si>
    <t>LIMIT SWITCH,SK6520001,SF6 CB</t>
  </si>
  <si>
    <t>M8586370067</t>
  </si>
  <si>
    <t>LIMIT SWITCH,5661338-A,BHEL,SF6 CB,3ARS</t>
  </si>
  <si>
    <t>M8586390047</t>
  </si>
  <si>
    <t>CENTERING RING,35180506801-B,BHEL,SF6 CB</t>
  </si>
  <si>
    <t>M8586390056</t>
  </si>
  <si>
    <t>CENTER GUIDE,3518 050 6802-B,BHEL,SF6 CB</t>
  </si>
  <si>
    <t>M8586390223</t>
  </si>
  <si>
    <t>SAFETY VALVE,35182001418-A,BHEL</t>
  </si>
  <si>
    <t>M8586390269</t>
  </si>
  <si>
    <t>CLAMP,SG 9611140258,BHEL,SF6 CB</t>
  </si>
  <si>
    <t>M8586390278</t>
  </si>
  <si>
    <t>HOSE PIPE,SG 9612910014,BHEL,SF6 CB</t>
  </si>
  <si>
    <t>M8586390366</t>
  </si>
  <si>
    <t>AUXILIARY SWITCH,25188006202-A,BHEL</t>
  </si>
  <si>
    <t>M8586390490</t>
  </si>
  <si>
    <t>TERMINAL PAD,BHEL,SF6 CB</t>
  </si>
  <si>
    <t>M8586390515</t>
  </si>
  <si>
    <t>TRIPPING COIL,SG9614510110,BHEL,SF6 CB</t>
  </si>
  <si>
    <t>M8586390524</t>
  </si>
  <si>
    <t>DENSITY MONITOR,BHEL,CB,400KV</t>
  </si>
  <si>
    <t>M8586390621</t>
  </si>
  <si>
    <t>CONTACT BUSH,BHEL,SF6 CB,3AT2</t>
  </si>
  <si>
    <t>M8586390667</t>
  </si>
  <si>
    <t>TRIPPING COIL,25184606350-A,BHEL,SF6 CB</t>
  </si>
  <si>
    <t>M8586390676</t>
  </si>
  <si>
    <t>CLOSING COIL,25184606380-A,BHEL,SF6 CB</t>
  </si>
  <si>
    <t>M8586390685</t>
  </si>
  <si>
    <t>SPACE HEATER,251 820 01458,BHEL,SF6 CB</t>
  </si>
  <si>
    <t>M8586390852</t>
  </si>
  <si>
    <t>WASHER,SG900065005,BHEL,SF6 CB,3A2/3AT3</t>
  </si>
  <si>
    <t>M8586390861</t>
  </si>
  <si>
    <t>BOLT,SG90108002,BHEL,SF6 CB,3A2/3AT3</t>
  </si>
  <si>
    <t>M8586391031</t>
  </si>
  <si>
    <t>O-RING,SG 90033006,BHEL,SF6 CB,3A2/3AT3</t>
  </si>
  <si>
    <t>M8586391040</t>
  </si>
  <si>
    <t>DOWTY SEAL,SG90034011,BHEL,SF6 CB</t>
  </si>
  <si>
    <t>M8586391110</t>
  </si>
  <si>
    <t>SUPPORT INSULATOR,2-5185006709/701,BHEL</t>
  </si>
  <si>
    <t>M8586391129</t>
  </si>
  <si>
    <t>OPERATING ROD,1-3991,SF6 CB</t>
  </si>
  <si>
    <t>M8586391147</t>
  </si>
  <si>
    <t>STRUCTURE UNIT,1-518 9807 018,BHEL,3AT2</t>
  </si>
  <si>
    <t>M8586391156</t>
  </si>
  <si>
    <t>TERMINAL PAD,22.25,BHEL,SF6 CB,3AT2</t>
  </si>
  <si>
    <t>M8586391183</t>
  </si>
  <si>
    <t>COUNTER,45182001456-1,BHEL,SF6 CB</t>
  </si>
  <si>
    <t>M8586391208</t>
  </si>
  <si>
    <t>COLLAR RING,35181006048,BHEL,SF6 CB,3AT</t>
  </si>
  <si>
    <t>M8586391217</t>
  </si>
  <si>
    <t>COLLAR RING,3518100069,BHEL,SF6 CB,3AT</t>
  </si>
  <si>
    <t>M8586391226</t>
  </si>
  <si>
    <t>ANGLE,3 518 0507 761,BHEL,SF6 CB,3AT2</t>
  </si>
  <si>
    <t>M8586510067</t>
  </si>
  <si>
    <t>CONTACT FINGER,9010001681,SF6 CB</t>
  </si>
  <si>
    <t>M8586510128</t>
  </si>
  <si>
    <t>LIMIT SWITCH,901010781,VOLTAS,SF6 CB</t>
  </si>
  <si>
    <t>M8586990274</t>
  </si>
  <si>
    <t>CYLINDER HEAD GASKET,030627,JAB</t>
  </si>
  <si>
    <t>M8587030203</t>
  </si>
  <si>
    <t>SEAL OFF BUSHING,ABB,MOCB</t>
  </si>
  <si>
    <t>M8587370024</t>
  </si>
  <si>
    <t>CHAIN,MOCB,MLR 145/2500E</t>
  </si>
  <si>
    <t>M8587370033</t>
  </si>
  <si>
    <t>BIG CHAIN,45293007001,BHEL,MOCB</t>
  </si>
  <si>
    <t>M8587370097</t>
  </si>
  <si>
    <t>TOOL,686706-C,BHEL,MOCB</t>
  </si>
  <si>
    <t>M8587370103</t>
  </si>
  <si>
    <t>LIFTING TACKLE,63390129A,MOCB</t>
  </si>
  <si>
    <t>M8587370200</t>
  </si>
  <si>
    <t>CRANK,2188717-A,BHEL,MOCB</t>
  </si>
  <si>
    <t>M8587370219</t>
  </si>
  <si>
    <t>SPROCKET,2257952-1,BHEL,MOCB</t>
  </si>
  <si>
    <t>M8587370228</t>
  </si>
  <si>
    <t>BREAKING WHEEL,2257962-1,BHEL,MOCB</t>
  </si>
  <si>
    <t>M8587370237</t>
  </si>
  <si>
    <t>SPROCKET,2257955-1,BHEL,MOCB</t>
  </si>
  <si>
    <t>M8587370246</t>
  </si>
  <si>
    <t>CHAIN ROLLER,2257954-1,BHEL,MOCB</t>
  </si>
  <si>
    <t>M8587370255</t>
  </si>
  <si>
    <t>SHAFT,2235023-3,BHEL,MOCB</t>
  </si>
  <si>
    <t>M8587370273</t>
  </si>
  <si>
    <t>INNER RACE,22134984-7,BHEL,MOCB</t>
  </si>
  <si>
    <t>M8587370282</t>
  </si>
  <si>
    <t>CATCH PLATE,2167734-A,BHEL,MOCB</t>
  </si>
  <si>
    <t>M8587370291</t>
  </si>
  <si>
    <t>CATCH,2167808-1,BHEL,MOCB</t>
  </si>
  <si>
    <t>M8587370307</t>
  </si>
  <si>
    <t>SWITCH,D9565261-2,BHEL,MOCB</t>
  </si>
  <si>
    <t>M8587370316</t>
  </si>
  <si>
    <t>AUXILIARY SWITCH,1604670-G,BHEL,MOCB</t>
  </si>
  <si>
    <t>M8587370334</t>
  </si>
  <si>
    <t>MOTOR STARTER,C9585264-3,BHEL,MOCB</t>
  </si>
  <si>
    <t>M8587370343</t>
  </si>
  <si>
    <t>MOTOR,C9585413,BHEL,MOCB</t>
  </si>
  <si>
    <t>M8587370352</t>
  </si>
  <si>
    <t>DISC SPRING,21952011-25,BHEL,MOCB</t>
  </si>
  <si>
    <t>M8587370361</t>
  </si>
  <si>
    <t>MAGNET,5438020-B,BHEL,MOCB</t>
  </si>
  <si>
    <t>M8587370370</t>
  </si>
  <si>
    <t>ELECTRO MAGNET TRIP,45290207016,BHEL</t>
  </si>
  <si>
    <t>M8587370389</t>
  </si>
  <si>
    <t>CHAIN,45290607001,BHEL,MOCB</t>
  </si>
  <si>
    <t>M8587370398</t>
  </si>
  <si>
    <t>TRIPLEX CHAIN,45293007001,BHEL,MOCB</t>
  </si>
  <si>
    <t>M8587370404</t>
  </si>
  <si>
    <t>OIL DASH POT,25290507002,BHEL,MOCB</t>
  </si>
  <si>
    <t>M8587370413</t>
  </si>
  <si>
    <t>BUSHING,45292007004,BHEL,MOCB</t>
  </si>
  <si>
    <t>M8587370422</t>
  </si>
  <si>
    <t>CATCH,45292007003,BHEL,MOCB</t>
  </si>
  <si>
    <t>M8587370440</t>
  </si>
  <si>
    <t>CATCH WHEEL,45292007001,BHEL,MOCB</t>
  </si>
  <si>
    <t>M8587370459</t>
  </si>
  <si>
    <t>GEAR WHEEL SHAFT,2321714-1,BHEL,MOCB</t>
  </si>
  <si>
    <t>M8587370468</t>
  </si>
  <si>
    <t>GEAR WHEEL,2321713-1,BHEL,MOCB</t>
  </si>
  <si>
    <t>M8587370477</t>
  </si>
  <si>
    <t>WHEEL GEAR,2321712-1,BHEL,MOCB</t>
  </si>
  <si>
    <t>M8587370495</t>
  </si>
  <si>
    <t>RETAINING RING,21542526-114,BHEL,MOCB</t>
  </si>
  <si>
    <t>M8587370501</t>
  </si>
  <si>
    <t>PARALLEL PIN,2111759-2,BHEL,MOCB</t>
  </si>
  <si>
    <t>M8587370529</t>
  </si>
  <si>
    <t>BRACKET,2175774-6,BHEL,MOCB</t>
  </si>
  <si>
    <t>M8587370538</t>
  </si>
  <si>
    <t>CATCH,2167764-1,BHEL,MOCB</t>
  </si>
  <si>
    <t>M8587370556</t>
  </si>
  <si>
    <t>RETAINING RING,21542526-118,BHEL,MOCB</t>
  </si>
  <si>
    <t>M8587370565</t>
  </si>
  <si>
    <t>PARALLEL PIN,211759-16,BHEL,MOCB</t>
  </si>
  <si>
    <t>M8587370574</t>
  </si>
  <si>
    <t>NEEDLE CAGE,22134997-4,BHEL,MOCB</t>
  </si>
  <si>
    <t>M8587370583</t>
  </si>
  <si>
    <t>ROLLER,2116739-4,BHEL,MOCB</t>
  </si>
  <si>
    <t>M8587370592</t>
  </si>
  <si>
    <t>BRACKET,2175774-5,BHEL,MOCB</t>
  </si>
  <si>
    <t>M8587370608</t>
  </si>
  <si>
    <t>CLOSING CATCH,2167763-1,BHEL,MOCB</t>
  </si>
  <si>
    <t>M8587370617</t>
  </si>
  <si>
    <t>CATCH,35290207001,BHEL,MOCB</t>
  </si>
  <si>
    <t>M8587370626</t>
  </si>
  <si>
    <t>CATCH,2167727-11,BHEL,MOCB</t>
  </si>
  <si>
    <t>M8587370671</t>
  </si>
  <si>
    <t>PIN,45133012028,BHEL,MOCB</t>
  </si>
  <si>
    <t>M8587370680</t>
  </si>
  <si>
    <t>CONTACT PIN,45133010062,BHEL,MOCB</t>
  </si>
  <si>
    <t>M8587370705</t>
  </si>
  <si>
    <t>DRAIN VALVE,2541701-1,BHEL,MOCB</t>
  </si>
  <si>
    <t>M8587990031</t>
  </si>
  <si>
    <t>BUSHING,ABB,MOCB,6.6KV</t>
  </si>
  <si>
    <t>M8587990351</t>
  </si>
  <si>
    <t>POLE TUBE,BA-13,ABB,6.6KV,MOCB</t>
  </si>
  <si>
    <t>M8587990716</t>
  </si>
  <si>
    <t>BUFFER PLUG,BA-23,ABB,MOCB</t>
  </si>
  <si>
    <t>M8587990822</t>
  </si>
  <si>
    <t>GAUGE,CB-2,ABB,MOCB,CONT HT MEAS,6.6KV</t>
  </si>
  <si>
    <t>M8587990840</t>
  </si>
  <si>
    <t>CONTACT TIP OPENER,ABB,MOCB,HKK12/1240</t>
  </si>
  <si>
    <t>M8588400128</t>
  </si>
  <si>
    <t>TRIPPING TRIGGER,WESTINGHOUSE,ABCB</t>
  </si>
  <si>
    <t>M8589990010</t>
  </si>
  <si>
    <t>NUT,0306819001,SIEMENS,SWITCH GEAR</t>
  </si>
  <si>
    <t>M8591323205</t>
  </si>
  <si>
    <t>TRIP,IN 54390001-1,ABB,MOCB</t>
  </si>
  <si>
    <t>M8591324457</t>
  </si>
  <si>
    <t>SPR&amp;ACC HTSW 6.6KVP.NO.C1-4 IN54090001-4</t>
  </si>
  <si>
    <t>M8592394602</t>
  </si>
  <si>
    <t>FORK LEVER,SG9612380007,BHEL,SWITCH</t>
  </si>
  <si>
    <t>M8592990060</t>
  </si>
  <si>
    <t>MOTOR OPERATED MECHANISM BOX SUITABLE FO</t>
  </si>
  <si>
    <t>M8592994437</t>
  </si>
  <si>
    <t>HOLDER,45180406611,BHEL</t>
  </si>
  <si>
    <t>M8594028040</t>
  </si>
  <si>
    <t>ARRESTER,LIGT,400KV,HITACHI</t>
  </si>
  <si>
    <t>M8594028068</t>
  </si>
  <si>
    <t>M8594028077</t>
  </si>
  <si>
    <t>M8595380114</t>
  </si>
  <si>
    <t>METRO COIL,400KV,1A,BUS DUCT</t>
  </si>
  <si>
    <t>M8595990178</t>
  </si>
  <si>
    <t>ELECTRO LATCH RELAY,WESTINGHOUSE</t>
  </si>
  <si>
    <t>M8595990239</t>
  </si>
  <si>
    <t>CH RELAY FOR FSSS CUTTAR HAMMER TYPE M-R</t>
  </si>
  <si>
    <t>M8597161500</t>
  </si>
  <si>
    <t>SUPPORT INSULATOR,0.4KV,BUS DUCT,HAVELLS</t>
  </si>
  <si>
    <t>M8660544110</t>
  </si>
  <si>
    <t>NDE BEARING HOUSING,BHEL,MOTOR</t>
  </si>
  <si>
    <t>M8685850475</t>
  </si>
  <si>
    <t>BEARING COVER,ILA2136-2,MOTOR,3PH</t>
  </si>
  <si>
    <t>M8685850493</t>
  </si>
  <si>
    <t>BEARING COVER,ILA2156-4,MOTOR,3PH</t>
  </si>
  <si>
    <t>M8686220266</t>
  </si>
  <si>
    <t>END COVER NDE,AMW280S4H1,MOTOR,3PH</t>
  </si>
  <si>
    <t>M8687850295</t>
  </si>
  <si>
    <t>BEARING COVER,AMW355S4,MOTOR,3PH</t>
  </si>
  <si>
    <t>M8688371036</t>
  </si>
  <si>
    <t>INTERPOLE COIL,MOTOR,25KW</t>
  </si>
  <si>
    <t>M8688451044</t>
  </si>
  <si>
    <t>MAIN POLE COIL,MOTOR,25KW</t>
  </si>
  <si>
    <t>M8690554258</t>
  </si>
  <si>
    <t>LOCKING RING,3PH,6.6KV,AVC16176H12D</t>
  </si>
  <si>
    <t>M8690554504</t>
  </si>
  <si>
    <t>THRUST RING,3PH,6.6KV,AVC16176H12D</t>
  </si>
  <si>
    <t>M8690554559</t>
  </si>
  <si>
    <t>THRUST RUNNER,3PH,6.6KV,AVC16176H12D</t>
  </si>
  <si>
    <t>M8690554647</t>
  </si>
  <si>
    <t>SEALING RING,3PH,6.6KV,AVC16176H12D</t>
  </si>
  <si>
    <t>M8690554683</t>
  </si>
  <si>
    <t>GUIDE BUSH,MOTOR,6.6KV,3PH,AVC16176H12D</t>
  </si>
  <si>
    <t>M8690555109</t>
  </si>
  <si>
    <t>BUSHING,3PH,6.6KV,AVC16176H12D</t>
  </si>
  <si>
    <t>M8690555154</t>
  </si>
  <si>
    <t>CONNECTING LUG,3PH,6.6KV,AVC16176H12D</t>
  </si>
  <si>
    <t>M8690555251</t>
  </si>
  <si>
    <t>DESICCATOR,3PH,6.6KV,AVC16176H12D</t>
  </si>
  <si>
    <t>M8690555288</t>
  </si>
  <si>
    <t>DISC PLATE,3PH,6.6KV,AVC16176H12D</t>
  </si>
  <si>
    <t>M8690555552</t>
  </si>
  <si>
    <t>GROMMET,3PH,6.6KV,AVC16176H12D</t>
  </si>
  <si>
    <t>M8690556014</t>
  </si>
  <si>
    <t>COOLING FAN,MOTOR,6.6KV,3PH,AVC16176H12D</t>
  </si>
  <si>
    <t>M8690673153</t>
  </si>
  <si>
    <t>NDE END COVER,NGEF,6.6KV,3PH,AVMW 450 M4</t>
  </si>
  <si>
    <t>M8690674730</t>
  </si>
  <si>
    <t>BRG INNER COVER DE,MOTOR</t>
  </si>
  <si>
    <t>M8690674749</t>
  </si>
  <si>
    <t>BRG OUTER COVER DE,MOTOR</t>
  </si>
  <si>
    <t>M8690674767</t>
  </si>
  <si>
    <t>BRG OUTER COVER NDE,MOTOR</t>
  </si>
  <si>
    <t>M8691786711</t>
  </si>
  <si>
    <t>ROTOR ASSY,NGEF,MOTOR</t>
  </si>
  <si>
    <t>M8724641013</t>
  </si>
  <si>
    <t>XFMR,CURR,INTERPOSING,0.83/0.577A,CL-PS</t>
  </si>
  <si>
    <t>M8752815002N</t>
  </si>
  <si>
    <t>MV BUSHING,TELK,W/MTL PRT,3PH,200MVA</t>
  </si>
  <si>
    <t>M8752815005</t>
  </si>
  <si>
    <t>BCT FOR HV LINE,TELK,XFMR</t>
  </si>
  <si>
    <t>M8752815006</t>
  </si>
  <si>
    <t>BCT FOR MV LINE,TELK,XFMR</t>
  </si>
  <si>
    <t>M8752815007</t>
  </si>
  <si>
    <t>BCT FOR NEUTRAL,TELK,XFMR</t>
  </si>
  <si>
    <t>M8752942507</t>
  </si>
  <si>
    <t>GASKET SET,VOLTAMP,XFMR</t>
  </si>
  <si>
    <t>M9001100724</t>
  </si>
  <si>
    <t>RELAY,2NO+2NC,VAA21ZG8308E,AREVA</t>
  </si>
  <si>
    <t>M9001112002</t>
  </si>
  <si>
    <t>RELAY,AUXILIARY,220VDC,CAA11,EE</t>
  </si>
  <si>
    <t>M9001201450</t>
  </si>
  <si>
    <t>RELAY,AUXILIARY,220VDC,VAA11YF8402F,EE</t>
  </si>
  <si>
    <t>M9001201609</t>
  </si>
  <si>
    <t>RELAY,AUXILIARY,220VDC,VAA11YF8402E,EE</t>
  </si>
  <si>
    <t>M9001201706</t>
  </si>
  <si>
    <t>RELAY,AUXILIARY,220VDC,VAA11YF11F,EE</t>
  </si>
  <si>
    <t>M9001201885</t>
  </si>
  <si>
    <t>RELAY,AUXILIARY,220VDC,VAA 11 YF 31 E</t>
  </si>
  <si>
    <t>M9001202055</t>
  </si>
  <si>
    <t>RELAY,AUXILIARY,220VDC,VAA11YF40F,EE</t>
  </si>
  <si>
    <t>M9001202073</t>
  </si>
  <si>
    <t>RELAY,AUXILIARY,220VDC,VAA 11 YF 48 E,EE</t>
  </si>
  <si>
    <t>M9001202301</t>
  </si>
  <si>
    <t>RELAY,AUXILIARY,220VDC,VAA 11 YF 1021 E</t>
  </si>
  <si>
    <t>M9001202505</t>
  </si>
  <si>
    <t>RELAY,AUXILIARY,220VDC,VAA 11 YF 1057 E</t>
  </si>
  <si>
    <t>M9001202709</t>
  </si>
  <si>
    <t>RELAY,AUXILIARY,220VDC,VAA 11 YF 1093 E</t>
  </si>
  <si>
    <t>M9001203003</t>
  </si>
  <si>
    <t>RELAY,AUXILIARY,220VDC,VAA11YF8001AH,EE</t>
  </si>
  <si>
    <t>M9001203252</t>
  </si>
  <si>
    <t>RELAY,AUXILIARY,220VDC,VAA 11 YF 8025 M</t>
  </si>
  <si>
    <t>M9001203304</t>
  </si>
  <si>
    <t>RELAY,AUXILIARY,220VDC,VAA 11 YF 8031 W</t>
  </si>
  <si>
    <t>M9001203359</t>
  </si>
  <si>
    <t>RELAY,AUXILIARY,220VDC,VAA 11 YF 8034 M</t>
  </si>
  <si>
    <t>M9001203553</t>
  </si>
  <si>
    <t>RELAY,AUXILIARY,220VDC,VAA 11 YF 8053 W</t>
  </si>
  <si>
    <t>M9001203650</t>
  </si>
  <si>
    <t>RELAY,AUXILIARY,220VDC,VAA 11 YF 8063 W</t>
  </si>
  <si>
    <t>M9001203687</t>
  </si>
  <si>
    <t>RELAY,AUXILIARY,VAA 11 YF 8065 W</t>
  </si>
  <si>
    <t>M9001203854</t>
  </si>
  <si>
    <t>RELAY,AUXILIARY,220VDC,VAA11YF8080W,EE</t>
  </si>
  <si>
    <t>M9001203924</t>
  </si>
  <si>
    <t>RELAY,AUXILIARY,220VDC,VAA 11 YF 8086 W</t>
  </si>
  <si>
    <t>M9001204006</t>
  </si>
  <si>
    <t>RELAY,AUX,220VDC,VAA11,EE,YF8407FCH</t>
  </si>
  <si>
    <t>M9001204547</t>
  </si>
  <si>
    <t>RELAY,AUXILIARY,220VDC,VAA11YF840ZE,EE</t>
  </si>
  <si>
    <t>M9001204574</t>
  </si>
  <si>
    <t>RELAY,AUXILIARY,VAA11YF8402FCH</t>
  </si>
  <si>
    <t>M9001205009</t>
  </si>
  <si>
    <t>RELAY,AUXILIARY,220VDC,VAA11YF8572E,EE</t>
  </si>
  <si>
    <t>M9001206534</t>
  </si>
  <si>
    <t>RELAY,AUXILIARY,220VDC,VAA11ZG8008AF,EE</t>
  </si>
  <si>
    <t>M9001206604</t>
  </si>
  <si>
    <t>RELAY,AUXILIARY,220VDC,VAA11ZG8013AH,EE</t>
  </si>
  <si>
    <t>M9001206631</t>
  </si>
  <si>
    <t>RELAY,AUXILIARY,220VDC,VAA11ZG8014F,EE</t>
  </si>
  <si>
    <t>M9001206701</t>
  </si>
  <si>
    <t>RELAY,AUXILIARY,220VDC,VAA11ZG8020E,EE</t>
  </si>
  <si>
    <t>M9001206853</t>
  </si>
  <si>
    <t>RELAY,AUXILIARY,220VDC,VAA11ZG8033E,EE</t>
  </si>
  <si>
    <t>M9001207087</t>
  </si>
  <si>
    <t>RELAY,AUXILIARY,220VDC,VAA11ZG8053W,EE</t>
  </si>
  <si>
    <t>M9001207111</t>
  </si>
  <si>
    <t>RELAY,AUXILIARY,220VDC,VAA11ZG8054F,EE</t>
  </si>
  <si>
    <t>M9001207218</t>
  </si>
  <si>
    <t>RELAY,AUXILIARY,220VDC,VAA11ZG8065W,EE</t>
  </si>
  <si>
    <t>M9001208150</t>
  </si>
  <si>
    <t>RELAY,AUXILIARY,220VDC,VAA11ZG8332F,EE</t>
  </si>
  <si>
    <t>M9001231703</t>
  </si>
  <si>
    <t>RELAY,AUXILIARY,220VDC,VAA13YF11F,EE</t>
  </si>
  <si>
    <t>M9001231925</t>
  </si>
  <si>
    <t>RELAY,AUXILIARY,220VDC,VAA13YF32F,EE</t>
  </si>
  <si>
    <t>M9001300506</t>
  </si>
  <si>
    <t>RELAY,AUXILIARY,220VDC,VAA21BF8011M,EE</t>
  </si>
  <si>
    <t>M9001300700</t>
  </si>
  <si>
    <t>RELAY,AUXILIARY,220VDC,VAA21JG8107E,EE</t>
  </si>
  <si>
    <t>M9001308157</t>
  </si>
  <si>
    <t>RELAY,AUXILIARY,220-230VDC,4NO,ALSTOM</t>
  </si>
  <si>
    <t>M9001414258</t>
  </si>
  <si>
    <t>RELAY,AUXILIARY,220VDC,VAA31SPECM2ZG425J</t>
  </si>
  <si>
    <t>M9001437608</t>
  </si>
  <si>
    <t>RELAY,AUXILIARY,220VDC,VAA33ZG8303F,EE</t>
  </si>
  <si>
    <t>M9001460783</t>
  </si>
  <si>
    <t>RELAY,AUXILIARY,220VDC,VAA41S128001W</t>
  </si>
  <si>
    <t>M9015110344</t>
  </si>
  <si>
    <t>RELAY,D-TIME E/F,1A,220VDC,FLUSH,2NO</t>
  </si>
  <si>
    <t>M9015116041</t>
  </si>
  <si>
    <t>RELAY,OVER CURRENT,1A,CTU32BF8024ACH</t>
  </si>
  <si>
    <t>M9016120285</t>
  </si>
  <si>
    <t>RELAY,DIFFERENTIAL,1A,CAG34AF807ACH,EE</t>
  </si>
  <si>
    <t>M9018201061</t>
  </si>
  <si>
    <t>RELAY,DEFINITE TIME DELAY,220VDC,EE</t>
  </si>
  <si>
    <t>M9018201070</t>
  </si>
  <si>
    <t>RELAY,DEFINITE TIME DELAY,220VDC,0.5-5S</t>
  </si>
  <si>
    <t>M9018201186</t>
  </si>
  <si>
    <t>M9018201247</t>
  </si>
  <si>
    <t>M9018201326</t>
  </si>
  <si>
    <t>M9018201353</t>
  </si>
  <si>
    <t>RELAY: DEFINITE TIME,VTT11ZG8052BCH,GE</t>
  </si>
  <si>
    <t>M9018201399</t>
  </si>
  <si>
    <t>M9018201502</t>
  </si>
  <si>
    <t>M9018201539</t>
  </si>
  <si>
    <t>M9018201584</t>
  </si>
  <si>
    <t>M9018201618</t>
  </si>
  <si>
    <t>M9018201706</t>
  </si>
  <si>
    <t>M9018201858</t>
  </si>
  <si>
    <t>M9018202152</t>
  </si>
  <si>
    <t>M9018220048</t>
  </si>
  <si>
    <t>RELAY,DEFINITE TIME DELAY,SPECM52BF11B</t>
  </si>
  <si>
    <t>M9019141106</t>
  </si>
  <si>
    <t>RELAY,DIRECTIONAL O/C&amp;E/F,110VAC,1A,EE</t>
  </si>
  <si>
    <t>M9020450062</t>
  </si>
  <si>
    <t>RELAY,TIMER,24VDC,0-60S,EAPL</t>
  </si>
  <si>
    <t>M9020601107</t>
  </si>
  <si>
    <t>RELAY,TIMER,220VDC,0.1-1S,DT-1S</t>
  </si>
  <si>
    <t>M9020603103</t>
  </si>
  <si>
    <t>RELAY,TIMER,220VDC,0.5-5S,DT-1S</t>
  </si>
  <si>
    <t>M9024009004</t>
  </si>
  <si>
    <t>RELAY,CAG37,EE</t>
  </si>
  <si>
    <t>M9024120181</t>
  </si>
  <si>
    <t>RELAY,INST O/C&amp;E/F,1A,FAC14AF101B,EE</t>
  </si>
  <si>
    <t>M9024170007</t>
  </si>
  <si>
    <t>RELAY,INST O/C&amp;E/F,1A,ME11,L&amp;T</t>
  </si>
  <si>
    <t>M9024506602</t>
  </si>
  <si>
    <t>RELAY,INST O/C&amp;E/F,5A,CAG17,EE</t>
  </si>
  <si>
    <t>M9024548002</t>
  </si>
  <si>
    <t>RELAY,INST O/C&amp;E/F,5A,CTU32</t>
  </si>
  <si>
    <t>M9026205206</t>
  </si>
  <si>
    <t>RELAY,INST VOLTAGE,110VAC,VAGM22AF171G</t>
  </si>
  <si>
    <t>M9026210149</t>
  </si>
  <si>
    <t>RELAY,INSTANTANEOUS U/V,110VAC,ALSTOM</t>
  </si>
  <si>
    <t>M9026225718</t>
  </si>
  <si>
    <t>RELAY,INST VOLTAGE,110VAC,VAG11YF12G,EE</t>
  </si>
  <si>
    <t>M9026230855</t>
  </si>
  <si>
    <t>RELAY,INST VOLTAGE,110VAC,VAG21ZG8027NM</t>
  </si>
  <si>
    <t>M9026830839</t>
  </si>
  <si>
    <t>RELAY,INST VOLTAGE,220VDC,EE</t>
  </si>
  <si>
    <t>M9028111309</t>
  </si>
  <si>
    <t>RELAY,IDMT,110VAC,CDG11AF006SACH,EE</t>
  </si>
  <si>
    <t>M9029522311</t>
  </si>
  <si>
    <t>RELAY,FIELD FAILURE,5A,110VAC,YCGF11AF1A</t>
  </si>
  <si>
    <t>M9029523457</t>
  </si>
  <si>
    <t>RELAY,STATIC OFFSET MHO,5A,63.5V,2NO</t>
  </si>
  <si>
    <t>M9045110040</t>
  </si>
  <si>
    <t>RELAY,NEG PH SEQ,220-250V,CTNM12ZG021A</t>
  </si>
  <si>
    <t>M9070271611</t>
  </si>
  <si>
    <t>RELAY,HIGH SPEED TRIPPING,VAJHM53SF142D</t>
  </si>
  <si>
    <t>M9093110100</t>
  </si>
  <si>
    <t>PLCC:  48 V DC :ABB :BT A9AH</t>
  </si>
  <si>
    <t>M9093110128</t>
  </si>
  <si>
    <t>PLCC:  48 V DC :ABB :B3EA</t>
  </si>
  <si>
    <t>M9093110137</t>
  </si>
  <si>
    <t>PLCC 48VDCABB DRCOIL1013&amp;1017</t>
  </si>
  <si>
    <t>M9093110207</t>
  </si>
  <si>
    <t>PLCC:  48 V DC :ABB :G3BV</t>
  </si>
  <si>
    <t>M9093110234</t>
  </si>
  <si>
    <t>PLCC:  48 V DC :ABB :G3BW</t>
  </si>
  <si>
    <t>M9093110261</t>
  </si>
  <si>
    <t>PLCC:  48 V DC :ABB :G3BX</t>
  </si>
  <si>
    <t>M9093110298</t>
  </si>
  <si>
    <t>PLCC:  48 V DC :ABB :G3DZ</t>
  </si>
  <si>
    <t>M9093110359</t>
  </si>
  <si>
    <t>SIGNAL ADAPTER,O3EC,ABB,PLCC</t>
  </si>
  <si>
    <t>M9093110386</t>
  </si>
  <si>
    <t>PLCC:  48 V DC :ABB :O3EH</t>
  </si>
  <si>
    <t>M9093110395</t>
  </si>
  <si>
    <t>PLCC:  48 V DC :ABB :O3EI</t>
  </si>
  <si>
    <t>M9093110508</t>
  </si>
  <si>
    <t>IF MODULATOR,P3EA,ABB,PLCC</t>
  </si>
  <si>
    <t>M9093110517</t>
  </si>
  <si>
    <t>IF AGC AMPLIFIER,P3ED,ABB,PLCC</t>
  </si>
  <si>
    <t>M9093110526</t>
  </si>
  <si>
    <t>PLCC:  48 V DC :ABB :P3EF</t>
  </si>
  <si>
    <t>M9093110605</t>
  </si>
  <si>
    <t>PLCC:  48 V DC :ABB :SD5A</t>
  </si>
  <si>
    <t>M9093110669</t>
  </si>
  <si>
    <t>PLCC:  48 V DC :ABB :SD5C</t>
  </si>
  <si>
    <t>M9093110678</t>
  </si>
  <si>
    <t>PLCC:  48 V DC :ABB :SD5D</t>
  </si>
  <si>
    <t>M9093110687</t>
  </si>
  <si>
    <t>PLCC:  48 V DC :ABB :SD5Q</t>
  </si>
  <si>
    <t>M9093110696</t>
  </si>
  <si>
    <t>PLCC:  48 V DC :ABB :SD5S</t>
  </si>
  <si>
    <t>M9093110702</t>
  </si>
  <si>
    <t>PLCC:  48 V DC :ABB :SD5T</t>
  </si>
  <si>
    <t>M9093990018</t>
  </si>
  <si>
    <t>P3EA  PRINT FOR ETI-21 CARRIER EQUIPMENT</t>
  </si>
  <si>
    <t>M9095220078</t>
  </si>
  <si>
    <t>MODULE,24UC/URM4/5X1/2X2/B,PHOENIX,RELAY</t>
  </si>
  <si>
    <t>M9097016565</t>
  </si>
  <si>
    <t>CASING,RELAY,VAJC11-1DV</t>
  </si>
  <si>
    <t>M9097016662</t>
  </si>
  <si>
    <t>CASING,RELAY,VAJC11-1/2NV</t>
  </si>
  <si>
    <t>M9097017018</t>
  </si>
  <si>
    <t>RESISTOR,EE,RELAY,VAWA12</t>
  </si>
  <si>
    <t>M9097151217</t>
  </si>
  <si>
    <t>CASE ASSY. FOR CTU12BF8068A(M)</t>
  </si>
  <si>
    <t>M9097180114</t>
  </si>
  <si>
    <t>SPR&amp;ACCRELAYTT 11(EE) SPARE 1/2 NH</t>
  </si>
  <si>
    <t>M9097190113</t>
  </si>
  <si>
    <t>SPR&amp;ACCRELAYTITLE-12 : SPARE NAME- 8025</t>
  </si>
  <si>
    <t>M9097190511</t>
  </si>
  <si>
    <t>SPR&amp;ACC RELAY AM22 SPARE NAME- 8025</t>
  </si>
  <si>
    <t>M9097240115</t>
  </si>
  <si>
    <t>10 TERMINAL,RELAY,CAG-3</t>
  </si>
  <si>
    <t>M9097240832</t>
  </si>
  <si>
    <t>CASE ASSY,ALSTOM,RELAY,CAG-37/CAG-34</t>
  </si>
  <si>
    <t>M9097241844</t>
  </si>
  <si>
    <t>CASE ASSY,ALSTOM,RELAY,CAG-14/CAG-12</t>
  </si>
  <si>
    <t>M9097283129</t>
  </si>
  <si>
    <t>3D VERTICAL CASE,EE,RELAY,CDG 31</t>
  </si>
  <si>
    <t>M9097284256</t>
  </si>
  <si>
    <t>CASE ASSY,ALSTOM,RELAY,CDGM12,CDG 11</t>
  </si>
  <si>
    <t>M9097285912</t>
  </si>
  <si>
    <t>CASE,AREVA,RELAY,CDG31FF012SA</t>
  </si>
  <si>
    <t>M9097290411</t>
  </si>
  <si>
    <t>OPERATING COIL,AREVA,RELAY,CDGM12AF</t>
  </si>
  <si>
    <t>M9097531022</t>
  </si>
  <si>
    <t>RESISTANCE,EE,RELAY,1.5 KV-2,+/-5%,35 W</t>
  </si>
  <si>
    <t>M9097531031</t>
  </si>
  <si>
    <t>RESISTANCE,EE,RELAY,4 KV-2,+/-5%,35 W</t>
  </si>
  <si>
    <t>M9097531040</t>
  </si>
  <si>
    <t>RESISTANCE,EE,RELAY,3.3 KV-2,+/-5%,35 W</t>
  </si>
  <si>
    <t>M9097532061</t>
  </si>
  <si>
    <t>TEST PLUG,ALSTOM,RELAY</t>
  </si>
  <si>
    <t>M9244266003</t>
  </si>
  <si>
    <t>GMOV 510/02 FOR HI-REL UPS 35 KVA</t>
  </si>
  <si>
    <t>M9244276113</t>
  </si>
  <si>
    <t>FUSE 5 A, BLA005 FOR C&amp;I PKG</t>
  </si>
  <si>
    <t>M9244400014</t>
  </si>
  <si>
    <t>FUSE,EMERSON,UPS,1A,500V</t>
  </si>
  <si>
    <t>M9401123066</t>
  </si>
  <si>
    <t>AMMETER,0-5A,1%,96X96MM2</t>
  </si>
  <si>
    <t>M9401123206</t>
  </si>
  <si>
    <t>DC AMMETER 75MV, 0-75A</t>
  </si>
  <si>
    <t>M9401128566</t>
  </si>
  <si>
    <t>AMMETER,0-600A,1%,110X100MM2</t>
  </si>
  <si>
    <t>M9401128593</t>
  </si>
  <si>
    <t>AMMETER,0-750A,1%,110X100MM2</t>
  </si>
  <si>
    <t>M9401128672</t>
  </si>
  <si>
    <t>AMMETER,0-1600A,1%,110X100MM2</t>
  </si>
  <si>
    <t>M9401133241</t>
  </si>
  <si>
    <t>AMMETER,0-125A,1.5%,MOVING IRON,96X96MM2</t>
  </si>
  <si>
    <t>M9401133384</t>
  </si>
  <si>
    <t>AMMETER,0A,300A,1.5%,96X96MM,FLUSH,DC</t>
  </si>
  <si>
    <t>M9401133463</t>
  </si>
  <si>
    <t>AMMETER,0A,400A,1.5%,96X96MM,FLUSH,DC</t>
  </si>
  <si>
    <t>M9401133597</t>
  </si>
  <si>
    <t>AMMETER,0-750A,1.5%,96X96MM2</t>
  </si>
  <si>
    <t>M9401133603</t>
  </si>
  <si>
    <t>AMMETER,0-800A,1.5%,96X96MM2</t>
  </si>
  <si>
    <t>M9401133649</t>
  </si>
  <si>
    <t>AMMETER,0-1000A,1.5%,MOVING COIL</t>
  </si>
  <si>
    <t>M9401133658</t>
  </si>
  <si>
    <t>AMMETER,0-1250A,1.5%,96X96MM2</t>
  </si>
  <si>
    <t>M9401133694</t>
  </si>
  <si>
    <t>AMMETER,0-2000A,1.5%,96X96MM2,CHHABI</t>
  </si>
  <si>
    <t>M9401143347</t>
  </si>
  <si>
    <t>AMMETER,0-250A,2%,96X96MM2</t>
  </si>
  <si>
    <t>M9401193306</t>
  </si>
  <si>
    <t>AMMETER,0-200A,0.5%,MC,96X96MM2,DUBAS</t>
  </si>
  <si>
    <t>M9401228697</t>
  </si>
  <si>
    <t>AMMETER,0-2000A,1%,110X110MM2</t>
  </si>
  <si>
    <t>M9401238164</t>
  </si>
  <si>
    <t>AMMETER,0-50A,1.5%,110X100MM2</t>
  </si>
  <si>
    <t>M9401238544</t>
  </si>
  <si>
    <t>AMMETER,0-500A,1.5%,110X110MM2</t>
  </si>
  <si>
    <t>M9401299383</t>
  </si>
  <si>
    <t>AMMETER,0-300A,AC</t>
  </si>
  <si>
    <t>M9401399168</t>
  </si>
  <si>
    <t>AMMETER,0-50A,MOVING IRON,144X144MM2</t>
  </si>
  <si>
    <t>M9401399654</t>
  </si>
  <si>
    <t>AMMETER,0-1250A,MOVING IRON,144X144MM2</t>
  </si>
  <si>
    <t>M9401593058</t>
  </si>
  <si>
    <t>AMMETER,0-15A,96X96MM2,DIGITAL</t>
  </si>
  <si>
    <t>M9401599010</t>
  </si>
  <si>
    <t>AMMETER,DIGITAL,0-1MA</t>
  </si>
  <si>
    <t>M9402114054</t>
  </si>
  <si>
    <t>VOLTMETER,0.5%,144X144MM2,0-40V</t>
  </si>
  <si>
    <t>M9402192528</t>
  </si>
  <si>
    <t>VOLTMETER,72X72MM2,0-30V</t>
  </si>
  <si>
    <t>M9402293209</t>
  </si>
  <si>
    <t>VOLTMETER,96X96MM2,0-10KV</t>
  </si>
  <si>
    <t>M9402699612</t>
  </si>
  <si>
    <t>VOLTMETER,0-7/15V,AC/DC</t>
  </si>
  <si>
    <t>M9407990016</t>
  </si>
  <si>
    <t>TRANSDUCER,FREQ,45-55HZ,110VAC,0-5MA,ABB</t>
  </si>
  <si>
    <t>M9415184514</t>
  </si>
  <si>
    <t>TRANSDUCER,PRESSURE,0-10BAR</t>
  </si>
  <si>
    <t>M9415359914</t>
  </si>
  <si>
    <t>TRANSDUCER,ELECTRO-PNEUMATIC,4-20MA</t>
  </si>
  <si>
    <t>M9418006257</t>
  </si>
  <si>
    <t>LIMIT SWITCH,M72145-E2100</t>
  </si>
  <si>
    <t>M9418156073</t>
  </si>
  <si>
    <t>SENSOR MODULE,01151-0041-0172</t>
  </si>
  <si>
    <t>M9418200018</t>
  </si>
  <si>
    <t>CIRCUIT BOARD,01151-0309-0001</t>
  </si>
  <si>
    <t>M9418207898</t>
  </si>
  <si>
    <t>VALVE STEM,01151-0028-0012,TRANSMITTER</t>
  </si>
  <si>
    <t>M9418299727</t>
  </si>
  <si>
    <t>TRNSMTR SPR:ELEC:PT. NO81DRG.ST-31-26</t>
  </si>
  <si>
    <t>M9418406593</t>
  </si>
  <si>
    <t>INSTALLATION KIT,KISTLER-MORSE,MC-I3</t>
  </si>
  <si>
    <t>M9419010231</t>
  </si>
  <si>
    <t>BPAS SYS:ELEC CARD:AV5/PBK10</t>
  </si>
  <si>
    <t>M9419111064</t>
  </si>
  <si>
    <t>BPAS SYS:HYD ACT:: 4WE-5N G/42 Z5 BL-10</t>
  </si>
  <si>
    <t>M9419151662</t>
  </si>
  <si>
    <t>BPAS SYS:P FED INS:COUP SG10SAO-M01</t>
  </si>
  <si>
    <t>M9420056051</t>
  </si>
  <si>
    <t>5MM PROBE FORAXIAL DISPLACEMENT TDBFP</t>
  </si>
  <si>
    <t>M9420102060</t>
  </si>
  <si>
    <t>SIGNAL CONVERTER,PHILIPS,CON 010</t>
  </si>
  <si>
    <t>M9420301432N</t>
  </si>
  <si>
    <t>ELECTRONIC CARD,AXIAL SHIFT,MMS 6210</t>
  </si>
  <si>
    <t>M9425140250</t>
  </si>
  <si>
    <t>STEM ASSYRH SPRAACTDRG.NO.SBO/MO2/SMA/1V</t>
  </si>
  <si>
    <t>M9425150019</t>
  </si>
  <si>
    <t>LINKPT.NO.5313285A1BAILEYPOWCYLICTR INST</t>
  </si>
  <si>
    <t>M9425150037</t>
  </si>
  <si>
    <t>SHAFTCAM(5326766A1)BAILPOWCYLI CTR INSTR</t>
  </si>
  <si>
    <t>M9425150046</t>
  </si>
  <si>
    <t>CAM,5400078A1,ACS,F/PWR CYL,BAILEY</t>
  </si>
  <si>
    <t>M9425150055</t>
  </si>
  <si>
    <t>ARM,DRIVE AP(5327445A1)BAILEPOW CYLINDER</t>
  </si>
  <si>
    <t>M9425160249</t>
  </si>
  <si>
    <t>SPRKIT INCLUDORING MASOPOS MOD7401-703</t>
  </si>
  <si>
    <t>M9425230045</t>
  </si>
  <si>
    <t>SENSOR MODULE,1151-0011-0432,ROSEMOUNT</t>
  </si>
  <si>
    <t>M9425256003</t>
  </si>
  <si>
    <t>LINEAR INDICATOR,ACS/ATRS</t>
  </si>
  <si>
    <t>M9430554989</t>
  </si>
  <si>
    <t>GAUGE,PRES,REGULATOR/SPLY,42.5MM</t>
  </si>
  <si>
    <t>M9430885041</t>
  </si>
  <si>
    <t>GAUGE:HYDROGEN :150MM:0-200MMWC</t>
  </si>
  <si>
    <t>M9430885652</t>
  </si>
  <si>
    <t>GAUGE:HYDROGEN :150MM:0-400BAR</t>
  </si>
  <si>
    <t>M9430920951</t>
  </si>
  <si>
    <t>GAUGE:LUMINOUS :NO DIAL :GREEN</t>
  </si>
  <si>
    <t>M9430920960</t>
  </si>
  <si>
    <t>GAUGE:LUMINOUS :NO DIAL :YELLOW</t>
  </si>
  <si>
    <t>M9430929967</t>
  </si>
  <si>
    <t>GAUGE:LUMINOUS : :YELLOW</t>
  </si>
  <si>
    <t>M9430949992</t>
  </si>
  <si>
    <t>GAUGE:NITROGEN : :</t>
  </si>
  <si>
    <t>M9430969291</t>
  </si>
  <si>
    <t>GAUGE:BCKENTRY/DBMOUNT: :0-160KG/CM2</t>
  </si>
  <si>
    <t>M9433049448</t>
  </si>
  <si>
    <t>VALVE,SOL,ROTARY,WATT,CWPH-2</t>
  </si>
  <si>
    <t>M9433151097</t>
  </si>
  <si>
    <t>VALVE,SOL,1/2IN,6VDC,WATT-ASCO,HV2208311</t>
  </si>
  <si>
    <t>M9433289244</t>
  </si>
  <si>
    <t>VALVE,SOL,GENERAL PURPOSE,1IN,2-WAY</t>
  </si>
  <si>
    <t>M9433495397</t>
  </si>
  <si>
    <t>VALVE,SOL,PILOT OPER,20MM,NC,110VAC</t>
  </si>
  <si>
    <t>M9434006449</t>
  </si>
  <si>
    <t>NUT,06-4-1,SOLENOID VALVE</t>
  </si>
  <si>
    <t>M9434018478</t>
  </si>
  <si>
    <t>SOLEND V/V SEAL KIT: 2/2 1/2 INCH</t>
  </si>
  <si>
    <t>M9434019161</t>
  </si>
  <si>
    <t>SOLENOID VALVE SPARESBW 10B-2-3X /315AW</t>
  </si>
  <si>
    <t>M9434019240</t>
  </si>
  <si>
    <t>SOLENOIDVALVE SPARESSEALKIT FRONT/DRG/03</t>
  </si>
  <si>
    <t>M9434019259</t>
  </si>
  <si>
    <t>SOLENOID VALVESPARESSEALKITBURNER DRG/05</t>
  </si>
  <si>
    <t>M9434029230</t>
  </si>
  <si>
    <t>SOLVLVSPARSEALSVOLTNO-BURNERFRONT/DRG/01</t>
  </si>
  <si>
    <t>M9434039211</t>
  </si>
  <si>
    <t>SOL VLV SPR S/V UNSPEC BREAK V MOTORM023</t>
  </si>
  <si>
    <t>M9434061384</t>
  </si>
  <si>
    <t>SOLENOIDVALVESPARESSPARE M.NO9350 B050</t>
  </si>
  <si>
    <t>M9434066149</t>
  </si>
  <si>
    <t>SOLENOID VLV SPARESTYPE COILNO 4WE5NG/42</t>
  </si>
  <si>
    <t>M9434068127</t>
  </si>
  <si>
    <t>SOLENOIDVALVEREXROTH M3SE.6C/315 W240</t>
  </si>
  <si>
    <t>M9434068136</t>
  </si>
  <si>
    <t>SOLENOID VALVE SPARESSE 6C 20/315 G220</t>
  </si>
  <si>
    <t>M9434069032</t>
  </si>
  <si>
    <t>SOLENOIDVALVESPARES/MODEL NO220V DC 50NB</t>
  </si>
  <si>
    <t>M9434069166</t>
  </si>
  <si>
    <t>SOLENOID VALVE SPARESDBW 10B-2-3X /315AW</t>
  </si>
  <si>
    <t>M9434069175</t>
  </si>
  <si>
    <t>SOLENOIDVALVE SPARESMODELNO4WE-10D-11/LW</t>
  </si>
  <si>
    <t>M9434069421</t>
  </si>
  <si>
    <t>SOL VLV SPRCOIL V1/4IN M.NO WPHTB342C20M</t>
  </si>
  <si>
    <t>M9434072298</t>
  </si>
  <si>
    <t>OPEN COIL,AVCON,SOLENOID VALVE</t>
  </si>
  <si>
    <t>M9434099288</t>
  </si>
  <si>
    <t>SOLENOID VALVE SPARESPARTNO-4 WAY, 230AC</t>
  </si>
  <si>
    <t>M9434111438</t>
  </si>
  <si>
    <t>SOLVLV SPARUPPER ASCO V GENORELEANCOIL6W</t>
  </si>
  <si>
    <t>M9434129440</t>
  </si>
  <si>
    <t>SOLVLVSPR COILASSY UNSPECV1IN,9230 A25/V</t>
  </si>
  <si>
    <t>M9434138516</t>
  </si>
  <si>
    <t>SOLEND V/V SPARE KIT</t>
  </si>
  <si>
    <t>M9434159313</t>
  </si>
  <si>
    <t>VALVE,SOL,1IN,9230A25/V,MAINT KIT</t>
  </si>
  <si>
    <t>M9434159595</t>
  </si>
  <si>
    <t>COIL,ROTEX,SOLENOID VALVE,99-51400C-6-2G</t>
  </si>
  <si>
    <t>M9434359991</t>
  </si>
  <si>
    <t>SOLVLVSPR CNE CONNECTOR V NO-UNSPECIFIED</t>
  </si>
  <si>
    <t>M9434388542</t>
  </si>
  <si>
    <t>SOLEND V/VVIPING SEAL</t>
  </si>
  <si>
    <t>M9435010334</t>
  </si>
  <si>
    <t>SWITCH,PRES,0-3000PSI,322-1</t>
  </si>
  <si>
    <t>M9435010741</t>
  </si>
  <si>
    <t>SWITCH,PRES,0-20KG/CM2,322-1</t>
  </si>
  <si>
    <t>M9435020023</t>
  </si>
  <si>
    <t>SWITCH,PRES,1/2NPT-FIN,GM 301-06-EUD-33+</t>
  </si>
  <si>
    <t>M9435070082</t>
  </si>
  <si>
    <t>SWITCH,PRES,DIAPHRAGM,0-1.05KG/CM2</t>
  </si>
  <si>
    <t>M9435100138</t>
  </si>
  <si>
    <t>SWITCH,PRES,0-500MMWC,DML34X22,GEORGIN</t>
  </si>
  <si>
    <t>M9435100147</t>
  </si>
  <si>
    <t>SWITCH,PRES,0-25MM WC,DML34X22,GEORGIN</t>
  </si>
  <si>
    <t>M9435120163</t>
  </si>
  <si>
    <t>SWITCH,PRES,50-1200MM WC,230VAC</t>
  </si>
  <si>
    <t>M9435130171</t>
  </si>
  <si>
    <t>SWITCH,PRES,0-2KG/CM2,D461V2108,ASHCROFT</t>
  </si>
  <si>
    <t>M9435140189</t>
  </si>
  <si>
    <t>SWITCH,PRES,0.04-0.84KG/CM2,18RBEE5,SOR</t>
  </si>
  <si>
    <t>M9435200311</t>
  </si>
  <si>
    <t>SWITCH,PRES,25-250MM WC,1/4IN NPT</t>
  </si>
  <si>
    <t>M9435240991</t>
  </si>
  <si>
    <t>SWITCH,PRES,70-276ATA,1/2IN MNPT</t>
  </si>
  <si>
    <t>M9435320422</t>
  </si>
  <si>
    <t>SWITCH,PRES,017-5229,DANFOSS</t>
  </si>
  <si>
    <t>M9435400500</t>
  </si>
  <si>
    <t>SWITCH,PRES,BELLOW,0.4-4BAR,1/4IN BSPF</t>
  </si>
  <si>
    <t>M9435430516</t>
  </si>
  <si>
    <t>SWITCH,PRES,3-7BAR,1/2IN NPT,6NO-VAV3</t>
  </si>
  <si>
    <t>M9435450763</t>
  </si>
  <si>
    <t>SWITCH,PRES,7-19KG/CM2</t>
  </si>
  <si>
    <t>M9435450781</t>
  </si>
  <si>
    <t>SWITCH,PRES,70-275KG/CM2</t>
  </si>
  <si>
    <t>M9435460540</t>
  </si>
  <si>
    <t>SWITCH,PRES,-375-375MMWC,V464V2,ASHCROFT</t>
  </si>
  <si>
    <t>M9435510825</t>
  </si>
  <si>
    <t>SWITCH,PRES,2-17ATA,017-5255</t>
  </si>
  <si>
    <t>M9435520824</t>
  </si>
  <si>
    <t>SWITCH,PRES,2-17ATA,N42-PSN 003</t>
  </si>
  <si>
    <t>M9435530832</t>
  </si>
  <si>
    <t>SWITCH,PRES,11-225BAR,KWU/115D73J31</t>
  </si>
  <si>
    <t>M9435560936</t>
  </si>
  <si>
    <t>SWITCH,PRES,0-100KG/CM2,B450T-XMD-NF</t>
  </si>
  <si>
    <t>M9435580907</t>
  </si>
  <si>
    <t>SWITCH,PRES,559001560D0</t>
  </si>
  <si>
    <t>M9435580916</t>
  </si>
  <si>
    <t>SWITCH,PRES,557DD/558D0</t>
  </si>
  <si>
    <t>M9435611074</t>
  </si>
  <si>
    <t>SWITCH,PRES,BELLOW,6-30ATMG,240VAC</t>
  </si>
  <si>
    <t>M9435650961</t>
  </si>
  <si>
    <t>SWITCH,PRES,5-44INWC,1824-40</t>
  </si>
  <si>
    <t>M9435711026</t>
  </si>
  <si>
    <t>SWITCH,PRES,2-40BAR,PVF40,TRAFAG</t>
  </si>
  <si>
    <t>M9435730571</t>
  </si>
  <si>
    <t>SWITCH,PRES,DIAPHRAGM,0-06.3KG/CM2</t>
  </si>
  <si>
    <t>M9436126137</t>
  </si>
  <si>
    <t>RUPTURE DISC ASSY FOR CHLORINATION PLANT</t>
  </si>
  <si>
    <t>M9438102054</t>
  </si>
  <si>
    <t>CONTROLLERDM PLANT NO./RANGE- 0-6KG/CM2</t>
  </si>
  <si>
    <t>M9438215998</t>
  </si>
  <si>
    <t>CONTROLLER,DIGITAL,MILL REJECT SYSTEM</t>
  </si>
  <si>
    <t>M9438378621</t>
  </si>
  <si>
    <t>VEE DEFLECTOR,3534B,ROSEMOUNT,ANALYZER</t>
  </si>
  <si>
    <t>M9438378655</t>
  </si>
  <si>
    <t>SNUBBER DIFFUCER,4843B38G02,6FT</t>
  </si>
  <si>
    <t>M9438378658</t>
  </si>
  <si>
    <t>REPLACEMENT ASSY,4513C61G05,6FT</t>
  </si>
  <si>
    <t>M9438702092</t>
  </si>
  <si>
    <t>CONTROLLER,1100B-2,SERVOTRAN</t>
  </si>
  <si>
    <t>M9440040104</t>
  </si>
  <si>
    <t>SWITCH,TEMP,200-700DEG.C</t>
  </si>
  <si>
    <t>M9440070129</t>
  </si>
  <si>
    <t>SWITCH,TEMP,60-143DEG.C</t>
  </si>
  <si>
    <t>M9440080128</t>
  </si>
  <si>
    <t>M9440090996</t>
  </si>
  <si>
    <t>SWITCH,TEMP,837-A65JX920</t>
  </si>
  <si>
    <t>M9440100141</t>
  </si>
  <si>
    <t>SWITCH,TEMP,66-270DEG.C,203NN-K115-SS</t>
  </si>
  <si>
    <t>M9440110034</t>
  </si>
  <si>
    <t>SWITCH,TEMP,150-540DEG.C,205SRN-EE105</t>
  </si>
  <si>
    <t>M9440150216</t>
  </si>
  <si>
    <t>SWITCH,TEMP,837-A60JX920</t>
  </si>
  <si>
    <t>M9440160215</t>
  </si>
  <si>
    <t>SWITCH,TEMP,837-A62JX920</t>
  </si>
  <si>
    <t>M9440170995</t>
  </si>
  <si>
    <t>SWITCH,TEMP,837-A62X920</t>
  </si>
  <si>
    <t>M9440180082</t>
  </si>
  <si>
    <t>SWITCH,TEMP,15.5-87.8DEG.C,837-XA4JX920</t>
  </si>
  <si>
    <t>M9440210101</t>
  </si>
  <si>
    <t>M9440220067</t>
  </si>
  <si>
    <t>SWITCH,TEMP,STEM,0-250DEG.C,SUMMITS</t>
  </si>
  <si>
    <t>M9440250994</t>
  </si>
  <si>
    <t>SWITCH,TEMP,837-A65J921</t>
  </si>
  <si>
    <t>M9440362613</t>
  </si>
  <si>
    <t>SWITCH,TEMP,GAS FILLED,20-150DEG.C,3M</t>
  </si>
  <si>
    <t>M9440510236</t>
  </si>
  <si>
    <t>M9441010067</t>
  </si>
  <si>
    <t>THERMOCOUPLE,K,DUPLEX,6MM,487MM</t>
  </si>
  <si>
    <t>M9441010100</t>
  </si>
  <si>
    <t>THCOUP T/C DUPLEX,K EXT STEAM TEMPTOLPH1</t>
  </si>
  <si>
    <t>M9441040213</t>
  </si>
  <si>
    <t>THERMOCOUPLE,K,1300-1060DEG.C</t>
  </si>
  <si>
    <t>M9441080325</t>
  </si>
  <si>
    <t>THERMOCOUPLE,K,DUPLEX,F/MILL TH BRG</t>
  </si>
  <si>
    <t>M9441080334</t>
  </si>
  <si>
    <t>T/C MILL WORM SHFT BRG SBOM02SIA3K300-2</t>
  </si>
  <si>
    <t>M9441956745</t>
  </si>
  <si>
    <t>THCOUP N11N 058 SUCTION SA I02 SIA7Q0070</t>
  </si>
  <si>
    <t>M9443120421</t>
  </si>
  <si>
    <t>SENSOR,TEMP,RTD,PT100</t>
  </si>
  <si>
    <t>M9443120564</t>
  </si>
  <si>
    <t>M9443121053</t>
  </si>
  <si>
    <t>M9443310301</t>
  </si>
  <si>
    <t>RTD TRIPPLE NPUTCARDRANGE DRAWING NO1&amp; 2</t>
  </si>
  <si>
    <t>M9443310985</t>
  </si>
  <si>
    <t>3RTD CRD EXTR STEAM LPH2 SAOM05SIA3H0330</t>
  </si>
  <si>
    <t>M9443320328</t>
  </si>
  <si>
    <t>M9443700993</t>
  </si>
  <si>
    <t>SENSOR,TEMP,RTD,380MM</t>
  </si>
  <si>
    <t>M9443790790</t>
  </si>
  <si>
    <t>RTD ASSEMBLY :RANGE PART NUMBER-C201089</t>
  </si>
  <si>
    <t>M9443819996</t>
  </si>
  <si>
    <t>RTD   OTI WINDOW : RANGEUNSPECIFIED</t>
  </si>
  <si>
    <t>M9444040221</t>
  </si>
  <si>
    <t>THERMOWELL SP WALLS FOR T837-A6JX920</t>
  </si>
  <si>
    <t>M9444323320</t>
  </si>
  <si>
    <t>THERMOWELL,200MM,3/4X1/2IN,12MM,SS316</t>
  </si>
  <si>
    <t>M9444366282</t>
  </si>
  <si>
    <t>THERMOWELL,180MM,1/2IN F,M33X2 M,11MM</t>
  </si>
  <si>
    <t>M9444366608</t>
  </si>
  <si>
    <t>THERMOWELL,450MM,M33 X 2 M X 1/2 IN F</t>
  </si>
  <si>
    <t>M9444372368</t>
  </si>
  <si>
    <t>THERMOWELL,250MM,3/4IN,12MM,SS316</t>
  </si>
  <si>
    <t>M9446020326</t>
  </si>
  <si>
    <t>CHARGER SNUBBER,HI-REL,H7</t>
  </si>
  <si>
    <t>M9446030352</t>
  </si>
  <si>
    <t>ALARM FUSE,TURBINE</t>
  </si>
  <si>
    <t>M9446091030</t>
  </si>
  <si>
    <t>FUSE,TATA LIEBERT LTD</t>
  </si>
  <si>
    <t>M9446091067</t>
  </si>
  <si>
    <t>UPS IGBT/TATA LIEBERT</t>
  </si>
  <si>
    <t>M9446091076</t>
  </si>
  <si>
    <t>UPS STATIC SWCH/TATA LIEBERT</t>
  </si>
  <si>
    <t>M9446091085</t>
  </si>
  <si>
    <t>UPS CHARGER/TATA LIEBERT</t>
  </si>
  <si>
    <t>M9446091094</t>
  </si>
  <si>
    <t>UPS STATIC SWCH TATA LIEBERT</t>
  </si>
  <si>
    <t>M9446091128</t>
  </si>
  <si>
    <t>CURRENT TRANSFORMER,TATA LIEBERT LTD</t>
  </si>
  <si>
    <t>M9446091137</t>
  </si>
  <si>
    <t>M9446091146</t>
  </si>
  <si>
    <t>M9446091155</t>
  </si>
  <si>
    <t>M9446091173</t>
  </si>
  <si>
    <t>UPS BYPASS ISOLATOR/TATA LIEBERT</t>
  </si>
  <si>
    <t>M9446091182</t>
  </si>
  <si>
    <t>UPS INPUT ISOLATOR/TATA LIEBERT</t>
  </si>
  <si>
    <t>M9446091191</t>
  </si>
  <si>
    <t>CIRCUIT BREAKER,TATA LIEBERT,UPS</t>
  </si>
  <si>
    <t>M9446091225</t>
  </si>
  <si>
    <t>MANUAL BYPASS SWITCH,TATA LIEBERT,UPS</t>
  </si>
  <si>
    <t>M9446250045</t>
  </si>
  <si>
    <t>THERMOCOUPLE,TRIPLEX,200MM,10000MM</t>
  </si>
  <si>
    <t>M9446276009</t>
  </si>
  <si>
    <t>RTD,PT100,SIMPLEX,4MM,25MM,F/TG BRG</t>
  </si>
  <si>
    <t>M9447101011</t>
  </si>
  <si>
    <t>WEIGHERS/SIZE- 100 TURN, 100 OHM</t>
  </si>
  <si>
    <t>M9447102175</t>
  </si>
  <si>
    <t>WEIGHERSSIMULATED LOCAL /SIZE- LOAD CELL</t>
  </si>
  <si>
    <t>M9447128357</t>
  </si>
  <si>
    <t>WEIGHERSCAPACITOR /SIZE- 100MF</t>
  </si>
  <si>
    <t>M9447128506</t>
  </si>
  <si>
    <t>WEIGHERSNO- CAPACITOR /SIZE- 4000 MFD</t>
  </si>
  <si>
    <t>M9452020022</t>
  </si>
  <si>
    <t>SWITCH,FLW,3-4.5LPM,VH 115,LITERBEREICH</t>
  </si>
  <si>
    <t>M9452030030</t>
  </si>
  <si>
    <t>SWITCH,FLW,2-12LPM,HR 20 MI,SWITZER</t>
  </si>
  <si>
    <t>M9452040048</t>
  </si>
  <si>
    <t>FLOW SWITCH FQS-W30G AC PLANT LUB WATER</t>
  </si>
  <si>
    <t>M9452050083</t>
  </si>
  <si>
    <t>SWITCH,FLW,0-2500KG/CM2,ITT BARTON</t>
  </si>
  <si>
    <t>M9452050135</t>
  </si>
  <si>
    <t>FLOW SWITCH ITT BARTON/M.NO: 322 CC PUMP</t>
  </si>
  <si>
    <t>M9452100100</t>
  </si>
  <si>
    <t>SWITCH,FLW,0-10000L/HR,KE3-1,HEINRICH</t>
  </si>
  <si>
    <t>M9452608001</t>
  </si>
  <si>
    <t>IND,DIGI,FLOW CUM TOTALIZER,UPTO 9999</t>
  </si>
  <si>
    <t>M9458211189</t>
  </si>
  <si>
    <t>Deleted SWITCH SPPR.SWITCH17SG-AA2-M4C2A</t>
  </si>
  <si>
    <t>M9463046017</t>
  </si>
  <si>
    <t>INDICATOR,LONG FLANGE</t>
  </si>
  <si>
    <t>M9463176149</t>
  </si>
  <si>
    <t>RECT INDICATOR,2F212,HONEYWELL</t>
  </si>
  <si>
    <t>M9463176228</t>
  </si>
  <si>
    <t>SELECTOR SWITCH,FE12991</t>
  </si>
  <si>
    <t>M9463176269</t>
  </si>
  <si>
    <t>OPERATING INDICATOR,LONG FLANGE,2C-206</t>
  </si>
  <si>
    <t>M9463235350</t>
  </si>
  <si>
    <t>CARD,CONSOLE,D-984-0581</t>
  </si>
  <si>
    <t>M9463550512</t>
  </si>
  <si>
    <t>PICO FUSE,FLAME SCANNER,57-38</t>
  </si>
  <si>
    <t>M9463550521</t>
  </si>
  <si>
    <t>PICO FUSE,FLAME SCANNER,57-5</t>
  </si>
  <si>
    <t>M9463762593</t>
  </si>
  <si>
    <t>PISTON SEAL KIT,0670.0012.01</t>
  </si>
  <si>
    <t>M9463763602</t>
  </si>
  <si>
    <t>DIAPHRAGM,ACTUATOR,96405109</t>
  </si>
  <si>
    <t>M9463763620</t>
  </si>
  <si>
    <t>ACTUATOR DIAPHRAGM,96405119</t>
  </si>
  <si>
    <t>M9463767640</t>
  </si>
  <si>
    <t>SEAL KIT,96405130,FLAME SCANNER</t>
  </si>
  <si>
    <t>M9463864772</t>
  </si>
  <si>
    <t>GASKET CAP,A9840474,FLAME SCANNER</t>
  </si>
  <si>
    <t>M9463870548</t>
  </si>
  <si>
    <t>CABLE,SBO-MO2-SM-A3U-455-0,FLAME SCANNER</t>
  </si>
  <si>
    <t>M9463874735</t>
  </si>
  <si>
    <t>COMPRESSION SPRING,HT-A-987-026,HT INDIA</t>
  </si>
  <si>
    <t>M9463875729</t>
  </si>
  <si>
    <t>CONNECTOR,A-9840478,FLAME SCANNER</t>
  </si>
  <si>
    <t>M9463875747</t>
  </si>
  <si>
    <t>CONNECTOR,MS-3470-L-145PN,FLAME SCANNER</t>
  </si>
  <si>
    <t>M9463875756</t>
  </si>
  <si>
    <t>CONNECTOR,FLAME SCANNER</t>
  </si>
  <si>
    <t>M9463879961</t>
  </si>
  <si>
    <t>VOLTAGE PROTECTOR,FLAME SCANNER</t>
  </si>
  <si>
    <t>M9463880972</t>
  </si>
  <si>
    <t>WIRING ARM,FLAME SCANNER,1771-WA</t>
  </si>
  <si>
    <t>M9463880981</t>
  </si>
  <si>
    <t>WIRING ARM,FLAME SCANNER,1771-WG</t>
  </si>
  <si>
    <t>M9463881780</t>
  </si>
  <si>
    <t>HARDWARE GASKET,FLAME SCANNER</t>
  </si>
  <si>
    <t>M9463883801</t>
  </si>
  <si>
    <t>PLUG,BHEL,FLAME SCANNER,4-651-02-00103</t>
  </si>
  <si>
    <t>M9463887849</t>
  </si>
  <si>
    <t>CONNECTOR,BHEL,FLAME SCANNER</t>
  </si>
  <si>
    <t>M9463888851</t>
  </si>
  <si>
    <t>MOUNTING PLATE,FLAME SCANNER,A-984-0472</t>
  </si>
  <si>
    <t>M9463889863</t>
  </si>
  <si>
    <t>PROTECTOR PLATE,B-984-0316,FLAME SCANNER</t>
  </si>
  <si>
    <t>M9463890874</t>
  </si>
  <si>
    <t>PLUG,A-987-030,FLAME SCANNER</t>
  </si>
  <si>
    <t>M9463891886</t>
  </si>
  <si>
    <t>RETAINER NUT,0570.0001.01,FLAME SCANNER</t>
  </si>
  <si>
    <t>M9463892898</t>
  </si>
  <si>
    <t>ROD BUSHING SEAL KIT,0670.0011.01</t>
  </si>
  <si>
    <t>M9463893907</t>
  </si>
  <si>
    <t>SCANNER AIR PRE HEATER,NB10096170109</t>
  </si>
  <si>
    <t>M9463894919</t>
  </si>
  <si>
    <t>SPACER,A-984-0475</t>
  </si>
  <si>
    <t>M9463896933</t>
  </si>
  <si>
    <t>TERMINAL STRIP BOX,20-WAY,10MM2</t>
  </si>
  <si>
    <t>M9463898957</t>
  </si>
  <si>
    <t>TIME TOTALIZER,TT5/H 23V AC</t>
  </si>
  <si>
    <t>M9464661745</t>
  </si>
  <si>
    <t>Deleted RELAYLOAD SHEDDING RELAY7UD 2050</t>
  </si>
  <si>
    <t>M9467426027</t>
  </si>
  <si>
    <t>"CABLE ASSY#2X5992;MOTION MONIT;STOCK36"</t>
  </si>
  <si>
    <t>M9467940948</t>
  </si>
  <si>
    <t>GRAVMETRIC CABLE ASSY :PART (W2)C15476-1</t>
  </si>
  <si>
    <t>M9467960964</t>
  </si>
  <si>
    <t>GRAVMETRIC FEEDERS CABLE X9632-1</t>
  </si>
  <si>
    <t>M9467996084</t>
  </si>
  <si>
    <t>OVERLOAD RELAY,FE7750,STOCK,193EECB</t>
  </si>
  <si>
    <t>M9470009733</t>
  </si>
  <si>
    <t>PNEU AIR CYL,SCDA0000NB063150YP2,NELES</t>
  </si>
  <si>
    <t>M9470020088</t>
  </si>
  <si>
    <t>O-RING,50A,ACTUATOR,A-II-16 4.1.35-4 CO+</t>
  </si>
  <si>
    <t>M9470020112</t>
  </si>
  <si>
    <t>POWER CYLINDER,9420030/09,ACTUATOR</t>
  </si>
  <si>
    <t>M9470020219</t>
  </si>
  <si>
    <t>POWER CYLINDER,ACTUATOR,CETOD 100</t>
  </si>
  <si>
    <t>M9470020228</t>
  </si>
  <si>
    <t>POWER CYLINDER,ACTUATOR,CETOD 80</t>
  </si>
  <si>
    <t>M9470020237</t>
  </si>
  <si>
    <t>POWER CYLINDER,ACTUATOR,CETOD 50</t>
  </si>
  <si>
    <t>M9470020431</t>
  </si>
  <si>
    <t>ACTUATOR,PNEU,AT315UA,AIRTORQUE</t>
  </si>
  <si>
    <t>M9470021504</t>
  </si>
  <si>
    <t>POWER CYLINDER,SCHRADER,ACTUATOR,52112-6</t>
  </si>
  <si>
    <t>M9470021513</t>
  </si>
  <si>
    <t>SEAL KIT,SAO-MO2-SI-A3L-464-0,ACTUATOR</t>
  </si>
  <si>
    <t>M9470031363</t>
  </si>
  <si>
    <t>POSITIONER,4613,ACTUATOR</t>
  </si>
  <si>
    <t>M9470031521</t>
  </si>
  <si>
    <t>SEAL KIT,258033A4,ACTUATOR</t>
  </si>
  <si>
    <t>M9470031549</t>
  </si>
  <si>
    <t>DIAPHRAGM,40-2E67000220,FISHER,ACTUATOR</t>
  </si>
  <si>
    <t>M9470031576</t>
  </si>
  <si>
    <t>DIAPHRAGM,136,ACTUATOR</t>
  </si>
  <si>
    <t>M9470041265</t>
  </si>
  <si>
    <t>SEAL,SAO-M11-SM-A2V-079-0,ACTUATOR</t>
  </si>
  <si>
    <t>M9470041274</t>
  </si>
  <si>
    <t>SEAL,SAO-M11-SM-A2V-048-0,ACTUATOR</t>
  </si>
  <si>
    <t>M9470041317</t>
  </si>
  <si>
    <t>SEAL,SAO-M11-SM-A2V-055,ACTUATOR</t>
  </si>
  <si>
    <t>M9470051361</t>
  </si>
  <si>
    <t>O-RING,4613,PNEU ACTUATOR,F/POSITIONER</t>
  </si>
  <si>
    <t>M9470061670</t>
  </si>
  <si>
    <t>SPIRAL GASKET,28609944,FISHER,ACTUATOR</t>
  </si>
  <si>
    <t>M9470061689</t>
  </si>
  <si>
    <t>SPIRAL GASKET,IR28609944,FISHER,ACTUATOR</t>
  </si>
  <si>
    <t>M9470061698</t>
  </si>
  <si>
    <t>SPIRAL GASKET,IR30999944,FISHER,ACTUATOR</t>
  </si>
  <si>
    <t>M9470061704</t>
  </si>
  <si>
    <t>SPIRAL GASKET,IR 30999928,ACTUATOR</t>
  </si>
  <si>
    <t>M9470061713</t>
  </si>
  <si>
    <t>GASKET KIT,14/20826,ACTUATOR</t>
  </si>
  <si>
    <t>M9470062266</t>
  </si>
  <si>
    <t>GASKET,IR30980402,FISHER,ACTUATOR</t>
  </si>
  <si>
    <t>M9470062275</t>
  </si>
  <si>
    <t>GASKET KIT,IR 31000402,ACTUATOR</t>
  </si>
  <si>
    <t>M9470062284</t>
  </si>
  <si>
    <t>M9470110484</t>
  </si>
  <si>
    <t>SEAL KIT,ROTORK CONTROLS,ACTUATOR</t>
  </si>
  <si>
    <t>M9470111742</t>
  </si>
  <si>
    <t>SEAL KIT,ACTUATOR,15/100</t>
  </si>
  <si>
    <t>M9470111760</t>
  </si>
  <si>
    <t>SEAL KIT,256110A1,ACTUATOR</t>
  </si>
  <si>
    <t>M9470111779</t>
  </si>
  <si>
    <t>M9470112462</t>
  </si>
  <si>
    <t>PA:SPARE SEAL KIT:SEAL&amp;O-RING</t>
  </si>
  <si>
    <t>M9470121617</t>
  </si>
  <si>
    <t>CUP SEAL,SAO-MO2-SI-A3L-464-0,ACTUATOR</t>
  </si>
  <si>
    <t>M9470150541</t>
  </si>
  <si>
    <t>VALVE HANDLE,M160/150/G/SPL/NC/32</t>
  </si>
  <si>
    <t>M9470161862</t>
  </si>
  <si>
    <t>NOZZLE INJECTOR,96563503,FISHER,ACTUATOR</t>
  </si>
  <si>
    <t>M9470161871</t>
  </si>
  <si>
    <t>POSITIONER,FISHER,ACTUATOR,3560</t>
  </si>
  <si>
    <t>M9470170576</t>
  </si>
  <si>
    <t>SPARE PARTS KIT,PNEUMATIC ACTUATOR,R100</t>
  </si>
  <si>
    <t>M9470170585</t>
  </si>
  <si>
    <t>SPARE PARTS KIT,PNEUMATIC ACTUATOR,R50</t>
  </si>
  <si>
    <t>M9470200011</t>
  </si>
  <si>
    <t>DIAPHRAGM PLATE,CCI-AG,ACTUATOR,BV 800</t>
  </si>
  <si>
    <t>M9470251897</t>
  </si>
  <si>
    <t>SPRING,5313885,ACTUATOR</t>
  </si>
  <si>
    <t>M9470251903</t>
  </si>
  <si>
    <t>SPRING,5313887,ACTUATOR</t>
  </si>
  <si>
    <t>M9470251912</t>
  </si>
  <si>
    <t>SPRING KIT,5327328,ACTUATOR</t>
  </si>
  <si>
    <t>M9470252049</t>
  </si>
  <si>
    <t>SPRING BUTTON,ACTUATOR</t>
  </si>
  <si>
    <t>M9470252058</t>
  </si>
  <si>
    <t>SPRING,ACTUATOR,106,MASONEILAN</t>
  </si>
  <si>
    <t>M9470260705</t>
  </si>
  <si>
    <t>BOTTOM PLATE,ACTUATOR</t>
  </si>
  <si>
    <t>M9470380007</t>
  </si>
  <si>
    <t>LINKAGE ASSY,1U909646332,FISHER,ACTUATOR</t>
  </si>
  <si>
    <t>M9470410537</t>
  </si>
  <si>
    <t>VALVE,CTRL,AC 95031 1/4</t>
  </si>
  <si>
    <t>M9470411840</t>
  </si>
  <si>
    <t>GASKET,FISHER,VALVE,POSITIONER,3560</t>
  </si>
  <si>
    <t>M9470411992</t>
  </si>
  <si>
    <t>FORCE BALANCE SPRING,114,ACTUATOR</t>
  </si>
  <si>
    <t>M9470412010</t>
  </si>
  <si>
    <t>GROMMET PLATE,ACTUATOR</t>
  </si>
  <si>
    <t>M9470412029</t>
  </si>
  <si>
    <t>MOVEMENT ASSY,CONTROL VALVE,F550</t>
  </si>
  <si>
    <t>M9470412038</t>
  </si>
  <si>
    <t>SHUTTER,ACTUATOR,247/3002,CONTROL V/V</t>
  </si>
  <si>
    <t>M9470430997</t>
  </si>
  <si>
    <t>POWER CYLINDER,ACTUATOR</t>
  </si>
  <si>
    <t>M9470432090</t>
  </si>
  <si>
    <t>PNUMATIC ACTUTOR LEVISCLERIS 5311681A1</t>
  </si>
  <si>
    <t>M9470432106</t>
  </si>
  <si>
    <t>PNUMATIC ACTUTOR LEVISCLERIS 5311682A1</t>
  </si>
  <si>
    <t>M9470432115</t>
  </si>
  <si>
    <t>PNUMATIC ACTUTOR LVISCLERIS PIN5314555A1</t>
  </si>
  <si>
    <t>M9470432124</t>
  </si>
  <si>
    <t>PNUMATIC ACTUTOR LEVISCLEVIS311756A1</t>
  </si>
  <si>
    <t>M9470432133</t>
  </si>
  <si>
    <t>CLEVIS PIN,5314555 A2,ACTUATOR</t>
  </si>
  <si>
    <t>M9470470188</t>
  </si>
  <si>
    <t>PISTON,ACTUATOR,8IN,9280017</t>
  </si>
  <si>
    <t>M9470480187</t>
  </si>
  <si>
    <t>NYLOK NUT,ACTUATOR,PNEUMATIC,9280017</t>
  </si>
  <si>
    <t>M9470490186</t>
  </si>
  <si>
    <t>HEX&amp;NYLOCK NUT,ACTUATOR</t>
  </si>
  <si>
    <t>M9470520791</t>
  </si>
  <si>
    <t>FOLLOWER ASSY,ACTUATOR,5327408A1</t>
  </si>
  <si>
    <t>M9470530010</t>
  </si>
  <si>
    <t>POWER CYLINDER SET,DNC100300PPVA20K211+</t>
  </si>
  <si>
    <t>M9470541367</t>
  </si>
  <si>
    <t>O-RING,971886102,ACTUATOR</t>
  </si>
  <si>
    <t>M9470551366</t>
  </si>
  <si>
    <t>O-RING,971886021,ACTUATOR</t>
  </si>
  <si>
    <t>M9470571373</t>
  </si>
  <si>
    <t>DIAPHRAGM,VALVE,100-4TMIRV</t>
  </si>
  <si>
    <t>M9470581372</t>
  </si>
  <si>
    <t>M9470591371</t>
  </si>
  <si>
    <t>M9470601377</t>
  </si>
  <si>
    <t>M9470752141</t>
  </si>
  <si>
    <t>DISC,ACTUATOR,F/SELLA VLV,2IN,71.21</t>
  </si>
  <si>
    <t>M9470752150</t>
  </si>
  <si>
    <t>SEAT RING,ACTUATOR,F/SELLA VLV,71.21,2IN</t>
  </si>
  <si>
    <t>M9470752178</t>
  </si>
  <si>
    <t>GASKET,ACTUATOR,F/SELLA VLV,71.21,3IN</t>
  </si>
  <si>
    <t>M9470752187</t>
  </si>
  <si>
    <t>SEAT RING,ACTUATOR,F/SELLA VLV,71.21,3IN</t>
  </si>
  <si>
    <t>M9470752196</t>
  </si>
  <si>
    <t>DISC,ACTUATOR,F/SELLA VLV,1121,3IN</t>
  </si>
  <si>
    <t>M9470752202</t>
  </si>
  <si>
    <t>DISC,ACTUATOR,F/SELLA VLV,3111,2IN</t>
  </si>
  <si>
    <t>M9470752211</t>
  </si>
  <si>
    <t>ACTUATOR,PNEU,100X150MM,MSC09640,SELLA</t>
  </si>
  <si>
    <t>M9470752220</t>
  </si>
  <si>
    <t>ACTUATOR,PNEU,MSC09640,SELLA</t>
  </si>
  <si>
    <t>M9470762238</t>
  </si>
  <si>
    <t>ACTUATOR,PNEU,67F RS/N,FISHER</t>
  </si>
  <si>
    <t>M9470762247</t>
  </si>
  <si>
    <t>GASKET,IC1280-0301,ACTUATOR</t>
  </si>
  <si>
    <t>M9470762256</t>
  </si>
  <si>
    <t>GASKET,IF 82680402,ACTUATOR</t>
  </si>
  <si>
    <t>M9470782290</t>
  </si>
  <si>
    <t>DRIVE LEVER,5314988 J1,ACTUATOR</t>
  </si>
  <si>
    <t>M9470802310</t>
  </si>
  <si>
    <t>RETAINING RING,531765841,ACTUATOR</t>
  </si>
  <si>
    <t>M9470812328</t>
  </si>
  <si>
    <t>RING LOCK,5317665-A1,ACTUATOR</t>
  </si>
  <si>
    <t>M9470822336</t>
  </si>
  <si>
    <t>SEALING WATER RING,100-80-11/47,ACTUATOR</t>
  </si>
  <si>
    <t>M9470832344</t>
  </si>
  <si>
    <t>SHAFT SLEEVE,5311762 A1,ACTUATOR</t>
  </si>
  <si>
    <t>M9470841942</t>
  </si>
  <si>
    <t>BELLOW,SAOM02SMA3L2330,ACTUATOR</t>
  </si>
  <si>
    <t>M9470841960</t>
  </si>
  <si>
    <t>M9470841979</t>
  </si>
  <si>
    <t>BELLOW,ACTUATOR,F/MASONIL C/V 1IN</t>
  </si>
  <si>
    <t>M9470862378</t>
  </si>
  <si>
    <t>RIVET,360063-010,ACTUATOR</t>
  </si>
  <si>
    <t>M9470892436</t>
  </si>
  <si>
    <t>PNUMATIC ACTUTOR PIVOTFRAME  IMPELER TUB</t>
  </si>
  <si>
    <t>M9472280499</t>
  </si>
  <si>
    <t>DRAIN COCK FOR SHAVO NORGREN FILTER REGU</t>
  </si>
  <si>
    <t>M9472685456</t>
  </si>
  <si>
    <t>DIAPHRAGM ASSY,IB 7989000 B2</t>
  </si>
  <si>
    <t>M9472883852</t>
  </si>
  <si>
    <t>BOWL,3/4IN,VELJAN,FILTER LUBRICATOR</t>
  </si>
  <si>
    <t>M9479090237</t>
  </si>
  <si>
    <t>BOX MA METER,29000013,OPACITY MONITOR</t>
  </si>
  <si>
    <t>M9479100303</t>
  </si>
  <si>
    <t>OPACITY COMONITOR CONVERT   THCOUP420MA</t>
  </si>
  <si>
    <t>M9479100312</t>
  </si>
  <si>
    <t>OPACITY COMONITOR COVERT THCOUP4TO20MA</t>
  </si>
  <si>
    <t>M9479171530</t>
  </si>
  <si>
    <t>BUS CARD,2017505,SICK,OPACITY MONITOR</t>
  </si>
  <si>
    <t>M9479351563</t>
  </si>
  <si>
    <t>PCB CONNECTION,2016727,SICK,OM D41-A3</t>
  </si>
  <si>
    <t>M9479361571</t>
  </si>
  <si>
    <t>ELEC BRD EVALUATOR,2015802,SICK</t>
  </si>
  <si>
    <t>M9479371589</t>
  </si>
  <si>
    <t>ELEC BRD PROCESSOR,2015790,SICK</t>
  </si>
  <si>
    <t>M9479621521</t>
  </si>
  <si>
    <t>EPROM,2017576,SICK,OPACITY MONITOR</t>
  </si>
  <si>
    <t>M9481018949</t>
  </si>
  <si>
    <t>ACTUATOR,ELE,LIMITORQUE</t>
  </si>
  <si>
    <t>M9481056156</t>
  </si>
  <si>
    <t>OIL SEAL SET,13014,AUMA,ACTUATOR</t>
  </si>
  <si>
    <t>M9481200165</t>
  </si>
  <si>
    <t>WORM SHAFT,21,AUMA,ACTUATOR,SMC-02</t>
  </si>
  <si>
    <t>M9481210146</t>
  </si>
  <si>
    <t>TORQUE SWITCH ASSY,AUMA,ACTUATOR,SMC-02T</t>
  </si>
  <si>
    <t>M9481349846</t>
  </si>
  <si>
    <t>ELECTRICAL ASSY,52034</t>
  </si>
  <si>
    <t>M9481750208</t>
  </si>
  <si>
    <t>MOTOR PINION,AUMA,ACTUATOR</t>
  </si>
  <si>
    <t>M9481751584</t>
  </si>
  <si>
    <t>L/W COVER,LIMITORQUE,ACTUATOR</t>
  </si>
  <si>
    <t>M9481751654</t>
  </si>
  <si>
    <t>OIL SEAL,LIMITORQUE,ACTUATOR</t>
  </si>
  <si>
    <t>M9481751803</t>
  </si>
  <si>
    <t>CLAMPING RING,LIMITORQUE,ACTUATOR</t>
  </si>
  <si>
    <t>M9481751812</t>
  </si>
  <si>
    <t>CONTROL SWITCH,LIMITORQUE,ACTUATOR</t>
  </si>
  <si>
    <t>M9481990712</t>
  </si>
  <si>
    <t>CLUTCH/BREAK LINING,EMG,ACTUATOR</t>
  </si>
  <si>
    <t>M9488990050</t>
  </si>
  <si>
    <t>PLUG,247/5104,VALVE,DIA 252MM</t>
  </si>
  <si>
    <t>M9488990087</t>
  </si>
  <si>
    <t>PNEUMATC ACTUATR 250MMTY IIICYL DIA 15</t>
  </si>
  <si>
    <t>M9488990096</t>
  </si>
  <si>
    <t>PLUG FOR TG VALVE 247/6110</t>
  </si>
  <si>
    <t>M9488990148</t>
  </si>
  <si>
    <t>SEAT,244/6226,TG VALVE</t>
  </si>
  <si>
    <t>M9488990166</t>
  </si>
  <si>
    <t>SEAT,244/6223,TG VALVE</t>
  </si>
  <si>
    <t>M9488990184</t>
  </si>
  <si>
    <t>SEAT-740,244/6276,TG VALVE</t>
  </si>
  <si>
    <t>M9488990193</t>
  </si>
  <si>
    <t>PACKING IR 29000101 FOR 667-34-ED-356067</t>
  </si>
  <si>
    <t>M9488990218</t>
  </si>
  <si>
    <t>SEAT,7/25983,VALVE,47-1181510IN-N</t>
  </si>
  <si>
    <t>M9488990227</t>
  </si>
  <si>
    <t>SEAT,7/25984,VALVE,47-1181510IN-N</t>
  </si>
  <si>
    <t>M9488990245</t>
  </si>
  <si>
    <t>SET GASKET 8081026500020 FOR OLAER ACCUM</t>
  </si>
  <si>
    <t>M9488990254</t>
  </si>
  <si>
    <t>SET 3IN BODY/BONNET GASKETS FOR SELLA VA</t>
  </si>
  <si>
    <t>M9488990272</t>
  </si>
  <si>
    <t>STEM PACKING FOR 3111 SELLA 2IN VALVE</t>
  </si>
  <si>
    <t>M9488990281</t>
  </si>
  <si>
    <t>SEAT RING FOR 1121 MODEL SELLA 3IN VALVE</t>
  </si>
  <si>
    <t>M9488990290</t>
  </si>
  <si>
    <t>SET BODY/BONNET GASKET FOR 1121 MODEL  S</t>
  </si>
  <si>
    <t>M9488990306</t>
  </si>
  <si>
    <t>STEM PACKING FOR 1121 MODEL  SELLA 3IN V</t>
  </si>
  <si>
    <t>M9488990315</t>
  </si>
  <si>
    <t>SET ON OFF VALVES 1IN TRIMSTEM FOR ASNI6</t>
  </si>
  <si>
    <t>M9488990324</t>
  </si>
  <si>
    <t>SET ON OFF VALVES ND1/2IN TRIMSTEM FOR A</t>
  </si>
  <si>
    <t>M9488990342</t>
  </si>
  <si>
    <t>SEAT COD 14/20281  FOR CONTROL VALVE DIA</t>
  </si>
  <si>
    <t>M9488990351</t>
  </si>
  <si>
    <t>WASHER P/N 5313888A1 ITEM-13</t>
  </si>
  <si>
    <t>M9488990360</t>
  </si>
  <si>
    <t>STUD P/N 5311760 A1  ITEM-T.3.1</t>
  </si>
  <si>
    <t>M9492030601</t>
  </si>
  <si>
    <t>BASE O-RING SET,42082-007,MOOG</t>
  </si>
  <si>
    <t>M9492030610</t>
  </si>
  <si>
    <t>HARDWARE SPARK FACIA  TTC51005 ST754552</t>
  </si>
  <si>
    <t>M9492051259</t>
  </si>
  <si>
    <t>VALVE,MAINFOLD,F/TAYLOR CONTROLLER</t>
  </si>
  <si>
    <t>M9492121222</t>
  </si>
  <si>
    <t>HARDWARE VVZ SCANNER SCANNER747431234</t>
  </si>
  <si>
    <t>M9492161273</t>
  </si>
  <si>
    <t>PILOT,273/9740</t>
  </si>
  <si>
    <t>M9492161282</t>
  </si>
  <si>
    <t>PILOT,273/9741</t>
  </si>
  <si>
    <t>M9492161291</t>
  </si>
  <si>
    <t>PILOT,74/20372</t>
  </si>
  <si>
    <t>M9492171306</t>
  </si>
  <si>
    <t>PIN,14/23664,CONTROL VALVE</t>
  </si>
  <si>
    <t>M9492171315</t>
  </si>
  <si>
    <t>HARDWARE PINMAKE/  PIN GROVE TYPE</t>
  </si>
  <si>
    <t>M9492171324</t>
  </si>
  <si>
    <t>HARDWARE PINMAKE/  PIN,P/N:5311767</t>
  </si>
  <si>
    <t>M9492171333</t>
  </si>
  <si>
    <t>HARDWARE PINMAKE/  PIN,P/N:5313279</t>
  </si>
  <si>
    <t>M9492171351</t>
  </si>
  <si>
    <t>HARDWARE PINMAKE/  PIN,P/N:53117677</t>
  </si>
  <si>
    <t>M9492181369</t>
  </si>
  <si>
    <t>PIN VALVE,FLOW METER</t>
  </si>
  <si>
    <t>M9492201382</t>
  </si>
  <si>
    <t>HARDWARE TRE PURGE REGLUT SPARE KIT</t>
  </si>
  <si>
    <t>M9492381947</t>
  </si>
  <si>
    <t>HWARE:LINER INC RM/41  39000036</t>
  </si>
  <si>
    <t>M9494040730</t>
  </si>
  <si>
    <t>FLTRS FOR DEBTI METRE WPT FT001 CIAT</t>
  </si>
  <si>
    <t>M9494041052</t>
  </si>
  <si>
    <t>ELEMENT,IF25770699,FISHER GOVERNOR</t>
  </si>
  <si>
    <t>M9494102506</t>
  </si>
  <si>
    <t>MISC CONTROL SWT 3 DIGIT CONTROL DEVICE</t>
  </si>
  <si>
    <t>M9494212016</t>
  </si>
  <si>
    <t>CONTACTASSY CONTACTASSY P.T.NO:029961</t>
  </si>
  <si>
    <t>M9494222024</t>
  </si>
  <si>
    <t>ELECTRONIC CTRL CARD,YASAKAWA</t>
  </si>
  <si>
    <t>M9494222538</t>
  </si>
  <si>
    <t>ELECTRONIC CARD,F/INTEGRATOR</t>
  </si>
  <si>
    <t>M9494242059</t>
  </si>
  <si>
    <t>JOINTS EO BELTED JOINTS, GE 16SM</t>
  </si>
  <si>
    <t>M9494382335</t>
  </si>
  <si>
    <t>SPRING,PILOT VALVE</t>
  </si>
  <si>
    <t>M9494402358</t>
  </si>
  <si>
    <t>SMN202 CC TYPEA F C K N E L T S</t>
  </si>
  <si>
    <t>M9494412366</t>
  </si>
  <si>
    <t>JUMPER ASSY,WDM-2,12360533</t>
  </si>
  <si>
    <t>M9494500238</t>
  </si>
  <si>
    <t>POSITION INDICATOR CAM 1 W 1667</t>
  </si>
  <si>
    <t>M9494502452</t>
  </si>
  <si>
    <t>ORING FORACS PNL</t>
  </si>
  <si>
    <t>M9494502656</t>
  </si>
  <si>
    <t>O-RING,63MM,3.5MM,GLAND,70MM</t>
  </si>
  <si>
    <t>M9494506684</t>
  </si>
  <si>
    <t>THERMOMETER,RESISTANCE,PLATINUM</t>
  </si>
  <si>
    <t>M9494522487</t>
  </si>
  <si>
    <t>TRANSFER CARD,MPF-2</t>
  </si>
  <si>
    <t>M9494522496</t>
  </si>
  <si>
    <t>TRANSFER CARD,BUMPLESS,F/DM PLANT</t>
  </si>
  <si>
    <t>M9494526035</t>
  </si>
  <si>
    <t>SEALING PLUG,2-41-55303-000,BOPP&amp;REUTHER</t>
  </si>
  <si>
    <t>M9494552554</t>
  </si>
  <si>
    <t>INTEGRATOR COUNT,F/FLOW MEASUREMENT</t>
  </si>
  <si>
    <t>M9494573528</t>
  </si>
  <si>
    <t>TRANSFORMER,30961550,F/PSU,HYDRASTEP-1&amp;2</t>
  </si>
  <si>
    <t>M9494573573</t>
  </si>
  <si>
    <t>LATCH ATTACHMENT,HYDRASTEP</t>
  </si>
  <si>
    <t>M9494582676</t>
  </si>
  <si>
    <t>PRESSURE INDICATOR,0-10000MMWC,1/2IN NPT</t>
  </si>
  <si>
    <t>M9494582746</t>
  </si>
  <si>
    <t>INTERFACE MOD CPLR,6ES53043UB11,SIEMENS</t>
  </si>
  <si>
    <t>M9494652861</t>
  </si>
  <si>
    <t>:SLDC:HEAD ALIFIER BOXBRACKETS</t>
  </si>
  <si>
    <t>M9494656911</t>
  </si>
  <si>
    <t>POTENTIOMETER,SINGLE TURN,0-1KOHM,2W</t>
  </si>
  <si>
    <t>M9494657175</t>
  </si>
  <si>
    <t>SELECTIVE CONTROL BLOCK (RELAY BASED)</t>
  </si>
  <si>
    <t>M9494662897</t>
  </si>
  <si>
    <t>DIAPHRAGM,SBO-M05-S-M-A5V-002+</t>
  </si>
  <si>
    <t>M9494663702</t>
  </si>
  <si>
    <t>FULL LEGEND CONSLE LIGHT,ZF206,MICRO-USA</t>
  </si>
  <si>
    <t>M9494663711</t>
  </si>
  <si>
    <t>SPLIT LEGEND CONSOLE LIGHT MODULE,2F212</t>
  </si>
  <si>
    <t>M9494676012</t>
  </si>
  <si>
    <t>AUXILIARY RELAY,CN9076354014</t>
  </si>
  <si>
    <t>M9494676527</t>
  </si>
  <si>
    <t>EP TIMER 220VAC;0.05-180S;BCH#KRTPNI</t>
  </si>
  <si>
    <t>M9494676632</t>
  </si>
  <si>
    <t>B' RELAY-800 OHMS ITI CODE-287200B</t>
  </si>
  <si>
    <t>M9494703112</t>
  </si>
  <si>
    <t>GLASS TUBE,TURBINE</t>
  </si>
  <si>
    <t>M9494703121</t>
  </si>
  <si>
    <t>MOUNTING SCREW,TURBINE</t>
  </si>
  <si>
    <t>M9494713218</t>
  </si>
  <si>
    <t>MISC:ITM BMPP:DIF PRSR SWTCH-MIX HP DOZ</t>
  </si>
  <si>
    <t>M9494713227</t>
  </si>
  <si>
    <t>MISC:ITM BMPP:PRSR SWTCH210 MIXER HP DOZ</t>
  </si>
  <si>
    <t>M9494713254</t>
  </si>
  <si>
    <t>RTD,PT100,DUPLEX,0-120DEG.C</t>
  </si>
  <si>
    <t>M9494713263</t>
  </si>
  <si>
    <t>DIAL THERMOMETER,50EI42F</t>
  </si>
  <si>
    <t>M9494723411</t>
  </si>
  <si>
    <t>MULTI PIN CONNECTOR,4MM PIN,7.4MM</t>
  </si>
  <si>
    <t>M9494733429</t>
  </si>
  <si>
    <t>GASKET,25X13MM,NEOPRENE RUBBER,ACS</t>
  </si>
  <si>
    <t>M9494743783</t>
  </si>
  <si>
    <t>BATTERY,LITHIUM,3.6V,MEDIUM CELL,UNIT-7</t>
  </si>
  <si>
    <t>M9494744120</t>
  </si>
  <si>
    <t>PRESSURE ELEMENT,70KG/CM2,0.2-3KG/CM2</t>
  </si>
  <si>
    <t>M9494990014</t>
  </si>
  <si>
    <t>TB ATTACHMENT 1724</t>
  </si>
  <si>
    <t>M9494990018</t>
  </si>
  <si>
    <t>CABLE,STFA,0.5M,ED30142</t>
  </si>
  <si>
    <t>M9494990032</t>
  </si>
  <si>
    <t>OPERATING COIL</t>
  </si>
  <si>
    <t>M9494990096</t>
  </si>
  <si>
    <t>SOLID STATE BUZZER,1W,220VDC</t>
  </si>
  <si>
    <t>M9494990120</t>
  </si>
  <si>
    <t>BLOCK PLUG HANDLE</t>
  </si>
  <si>
    <t>M9494990139</t>
  </si>
  <si>
    <t>EXTN BASE TERMINAL BASE RX7</t>
  </si>
  <si>
    <t>M9494990148</t>
  </si>
  <si>
    <t>EXTN BASE TERMINAL BASE RX24</t>
  </si>
  <si>
    <t>M9494990157</t>
  </si>
  <si>
    <t>EXTN BASE TERMINAL BASE RX4</t>
  </si>
  <si>
    <t>M9494990306</t>
  </si>
  <si>
    <t>SIGNAL HORN,ETH-240,240VAC,50HZ,5W</t>
  </si>
  <si>
    <t>M9497080771</t>
  </si>
  <si>
    <t>MAXBOP RECORDER  24P REC GEAR TRAIN</t>
  </si>
  <si>
    <t>M9501056002</t>
  </si>
  <si>
    <t>REDUNDANT MODULE,1771-ACNR-15</t>
  </si>
  <si>
    <t>M9502050137</t>
  </si>
  <si>
    <t>AI MODULE,1771-IFE+,ROCKWELL</t>
  </si>
  <si>
    <t>M9506746001</t>
  </si>
  <si>
    <t>I/O BUS COUPLER MOD,6DS1322-8BA</t>
  </si>
  <si>
    <t>M9516026007</t>
  </si>
  <si>
    <t>MOD BUS TERMINATOR,TB807,ABB,PLC</t>
  </si>
  <si>
    <t>M9516026008</t>
  </si>
  <si>
    <t>MOD BUS EXTN UNIT,3BSE008536R1,ABB</t>
  </si>
  <si>
    <t>M9516026021</t>
  </si>
  <si>
    <t>MOD BUS OPT PORT,3BSE008560R1,ABB</t>
  </si>
  <si>
    <t>M9520026006</t>
  </si>
  <si>
    <t>DI EXTN MODULE,XI16E1,ABB</t>
  </si>
  <si>
    <t>M9523056121</t>
  </si>
  <si>
    <t>DO MODULE,1771-OBN,A-B,PLC,SERIES-B</t>
  </si>
  <si>
    <t>M9523700053</t>
  </si>
  <si>
    <t>AMPLIFIER,PERTEC,DAS,TYPE-80</t>
  </si>
  <si>
    <t>M9523990012</t>
  </si>
  <si>
    <t>TEMPERATURE SWITCH,SBOI01SIAOC022A</t>
  </si>
  <si>
    <t>M9556056001</t>
  </si>
  <si>
    <t>MEMORY CARTRIDGE,1785CHBM,ROCKWELL</t>
  </si>
  <si>
    <t>M9557676006</t>
  </si>
  <si>
    <t>EXPANDER MODULE,140XBE10000,SCHNEIDER</t>
  </si>
  <si>
    <t>M9557746072</t>
  </si>
  <si>
    <t>FUSE MODULE/SAFEGUARD MODULE</t>
  </si>
  <si>
    <t>M9559050018</t>
  </si>
  <si>
    <t>INPUT/OUTPUT CHASSIS,1771-A3B,12SLOT</t>
  </si>
  <si>
    <t>M9565056271</t>
  </si>
  <si>
    <t>LITHIUM BATTERY,1747-BA2,ALLEN-BRADLEY</t>
  </si>
  <si>
    <t>M9565056290</t>
  </si>
  <si>
    <t>POWER SUPPLY,1771P5E,PLC,A-B</t>
  </si>
  <si>
    <t>ZOTS</t>
  </si>
  <si>
    <t>M9565276050</t>
  </si>
  <si>
    <t>HIG CAP POWER SUPPLY,IC693PWR331,PLC</t>
  </si>
  <si>
    <t>M9569026004</t>
  </si>
  <si>
    <t>CABLE,MODBUS EXTENSION,300MM,ABB</t>
  </si>
  <si>
    <t>M9571300018</t>
  </si>
  <si>
    <t>NOVATONE HORN,PANALARM,DAS</t>
  </si>
  <si>
    <t>M9575300010</t>
  </si>
  <si>
    <t>PRINTED CIRCUIT CARD,4000-0311,DAS,1CH</t>
  </si>
  <si>
    <t>M9575500014</t>
  </si>
  <si>
    <t>AUXILIARY RELAY,21119,TECHMARK,DAS</t>
  </si>
  <si>
    <t>M9587026002</t>
  </si>
  <si>
    <t>CABLE TERMINATOR,3BSC550038R3,ADVENT-ABB</t>
  </si>
  <si>
    <t>M9593050025</t>
  </si>
  <si>
    <t>CIRCUIT BREAKER,SIEMENS</t>
  </si>
  <si>
    <t>M9593050034</t>
  </si>
  <si>
    <t>CIRCUIT BREAKER,5SN7102-OKB30,SIEMENS</t>
  </si>
  <si>
    <t>M9593050043</t>
  </si>
  <si>
    <t>CIRCUIT BREAKER,5SN 7103 OKB30-G3A</t>
  </si>
  <si>
    <t>M9593050052</t>
  </si>
  <si>
    <t>CIRCUIT BREAKER,SIEMENS,DAS</t>
  </si>
  <si>
    <t>M9598006014</t>
  </si>
  <si>
    <t>TS OPERATOR IR,PFXGP4501TAA,SCHNEIDER</t>
  </si>
  <si>
    <t>QUANTITY FOR SSID C</t>
  </si>
  <si>
    <t>updated Qty as per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</si>
</sst>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164" fontId="2" fillId="0" borderId="1" xfId="1" applyNumberForma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2" fillId="0" borderId="1" xfId="1" applyBorder="1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2" fillId="0" borderId="1" xfId="1" applyNumberFormat="1" applyBorder="1" applyAlignment="1">
      <alignment horizontal="left" vertical="top"/>
    </xf>
    <xf numFmtId="4" fontId="2" fillId="0" borderId="1" xfId="1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2" fillId="3" borderId="1" xfId="1" applyFill="1" applyBorder="1" applyAlignment="1">
      <alignment horizontal="left" vertical="top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tps.cnmhelpdesk/Desktop/REVISED%20SSIDC%20DATA%20%20LOCATIONS%20Q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tps.cnmhelpdesk/Desktop/revised%20ssidc%20unit%20rate%20dtd19.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Material Number</v>
          </cell>
          <cell r="B1" t="str">
            <v>Material Description</v>
          </cell>
          <cell r="C1" t="str">
            <v>Unrestricted</v>
          </cell>
          <cell r="D1" t="str">
            <v>Base Unit of Measure</v>
          </cell>
        </row>
        <row r="2">
          <cell r="A2" t="str">
            <v>M1719321134</v>
          </cell>
          <cell r="B2" t="str">
            <v>ELBOW,BW,AS,A335-WP22,LR,40MM</v>
          </cell>
          <cell r="C2">
            <v>117</v>
          </cell>
          <cell r="D2" t="str">
            <v>NO</v>
          </cell>
        </row>
        <row r="3">
          <cell r="A3" t="str">
            <v>M2052200907</v>
          </cell>
          <cell r="B3" t="str">
            <v>WORM WHEEL,ELECON,12FSM</v>
          </cell>
          <cell r="C3">
            <v>2</v>
          </cell>
          <cell r="D3" t="str">
            <v>NO</v>
          </cell>
        </row>
        <row r="4">
          <cell r="A4" t="str">
            <v>M2052200908</v>
          </cell>
          <cell r="B4" t="str">
            <v>SLOW SPEED SHAFT,ELECON,12FSM</v>
          </cell>
          <cell r="C4">
            <v>2</v>
          </cell>
          <cell r="D4" t="str">
            <v>NO</v>
          </cell>
        </row>
        <row r="5">
          <cell r="A5" t="str">
            <v>M2052200911</v>
          </cell>
          <cell r="B5" t="str">
            <v>FAN,ELECON,GEAR BOX,12FSM</v>
          </cell>
          <cell r="C5">
            <v>2</v>
          </cell>
          <cell r="D5" t="str">
            <v>NO</v>
          </cell>
        </row>
        <row r="6">
          <cell r="A6" t="str">
            <v>M2052200912</v>
          </cell>
          <cell r="B6" t="str">
            <v>FAN COWL,ELECON,GEAR BOX,12FSM</v>
          </cell>
          <cell r="C6">
            <v>2</v>
          </cell>
          <cell r="D6" t="str">
            <v>NO</v>
          </cell>
        </row>
        <row r="7">
          <cell r="A7" t="str">
            <v>M2052207105</v>
          </cell>
          <cell r="B7" t="str">
            <v>INTERMEDIATE PINION,ELECON,GEAR BOX</v>
          </cell>
          <cell r="C7">
            <v>1</v>
          </cell>
          <cell r="D7" t="str">
            <v>NO</v>
          </cell>
        </row>
        <row r="8">
          <cell r="A8" t="str">
            <v>M2052207106</v>
          </cell>
          <cell r="B8" t="str">
            <v>OUTPUT WHEEL,ELECON,GEAR BOX,KBN-225</v>
          </cell>
          <cell r="C8">
            <v>1</v>
          </cell>
          <cell r="D8" t="str">
            <v>NO</v>
          </cell>
        </row>
        <row r="9">
          <cell r="A9" t="str">
            <v>M2052207112</v>
          </cell>
          <cell r="B9" t="str">
            <v>DISTANCE RING,ELECON,KBN225</v>
          </cell>
          <cell r="C9">
            <v>1</v>
          </cell>
          <cell r="D9" t="str">
            <v>NO</v>
          </cell>
        </row>
        <row r="10">
          <cell r="A10" t="str">
            <v>M2052207129</v>
          </cell>
          <cell r="B10" t="str">
            <v>HOLDBACK ASSY,ACC-2,ELECON,GEAR BOX</v>
          </cell>
          <cell r="C10">
            <v>1</v>
          </cell>
          <cell r="D10" t="str">
            <v>NO</v>
          </cell>
        </row>
        <row r="11">
          <cell r="A11" t="str">
            <v>M2052216100</v>
          </cell>
          <cell r="B11" t="str">
            <v>COMP ASSY,ESSENTIAL,GEAR BOX,SA-15</v>
          </cell>
          <cell r="C11">
            <v>2</v>
          </cell>
          <cell r="D11" t="str">
            <v>NO</v>
          </cell>
        </row>
        <row r="12">
          <cell r="A12" t="str">
            <v>M2052223105</v>
          </cell>
          <cell r="B12" t="str">
            <v>INPUT SHAFT,ELECON,6/140 FSVD</v>
          </cell>
          <cell r="C12">
            <v>2</v>
          </cell>
          <cell r="D12" t="str">
            <v>NO</v>
          </cell>
        </row>
        <row r="13">
          <cell r="A13" t="str">
            <v>M2052223107</v>
          </cell>
          <cell r="B13" t="str">
            <v>OPEN COVER,ELECON,GEAR BOX,6/140 FSVD</v>
          </cell>
          <cell r="C13">
            <v>8</v>
          </cell>
          <cell r="D13" t="str">
            <v>NO</v>
          </cell>
        </row>
        <row r="14">
          <cell r="A14" t="str">
            <v>M2052223108</v>
          </cell>
          <cell r="B14" t="str">
            <v>BLANK COVER,ELECON,GEAR BOX,6/140 FSVD</v>
          </cell>
          <cell r="C14">
            <v>8</v>
          </cell>
          <cell r="D14" t="str">
            <v>NO</v>
          </cell>
        </row>
        <row r="15">
          <cell r="A15" t="str">
            <v>M2052223118</v>
          </cell>
          <cell r="B15" t="str">
            <v>INSPECTION COVER,ELECON,GB,6/140 FSVD</v>
          </cell>
          <cell r="C15">
            <v>8</v>
          </cell>
          <cell r="D15" t="str">
            <v>NO</v>
          </cell>
        </row>
        <row r="16">
          <cell r="A16" t="str">
            <v>M2052223119</v>
          </cell>
          <cell r="B16" t="str">
            <v>INTERMEDIATE SHAFT,ELECON,6/140 FSVD</v>
          </cell>
          <cell r="C16">
            <v>1</v>
          </cell>
          <cell r="D16" t="str">
            <v>NO</v>
          </cell>
        </row>
        <row r="17">
          <cell r="A17" t="str">
            <v>M2052223122</v>
          </cell>
          <cell r="B17" t="str">
            <v>SHAFT,ELECON,6/140 FSVD</v>
          </cell>
          <cell r="C17">
            <v>2</v>
          </cell>
          <cell r="D17" t="str">
            <v>NO</v>
          </cell>
        </row>
        <row r="18">
          <cell r="A18" t="str">
            <v>M2052223123</v>
          </cell>
          <cell r="B18" t="str">
            <v>WORM WHEEL,ELECON,GEAR BOX,6/140 FSVD</v>
          </cell>
          <cell r="C18">
            <v>4</v>
          </cell>
          <cell r="D18" t="str">
            <v>NO</v>
          </cell>
        </row>
        <row r="19">
          <cell r="A19" t="str">
            <v>M3103046004</v>
          </cell>
          <cell r="B19" t="str">
            <v>SEAL RING,ANSALDO,TG 21410</v>
          </cell>
          <cell r="C19">
            <v>2</v>
          </cell>
          <cell r="D19" t="str">
            <v>NO</v>
          </cell>
        </row>
        <row r="20">
          <cell r="A20" t="str">
            <v>M3103046005</v>
          </cell>
          <cell r="B20" t="str">
            <v>SEAL RING,ANSALDO,TG 21410</v>
          </cell>
          <cell r="C20">
            <v>2</v>
          </cell>
          <cell r="D20" t="str">
            <v>NO</v>
          </cell>
        </row>
        <row r="21">
          <cell r="A21" t="str">
            <v>M3103046006</v>
          </cell>
          <cell r="B21" t="str">
            <v>SEAL RING,ANSALDO,TG 21410</v>
          </cell>
          <cell r="C21">
            <v>2</v>
          </cell>
          <cell r="D21" t="str">
            <v>NO</v>
          </cell>
        </row>
        <row r="22">
          <cell r="A22" t="str">
            <v>M3103046007</v>
          </cell>
          <cell r="B22" t="str">
            <v>SEAL RING,ANSALDO,TG 21410</v>
          </cell>
          <cell r="C22">
            <v>2</v>
          </cell>
          <cell r="D22" t="str">
            <v>NO</v>
          </cell>
        </row>
        <row r="23">
          <cell r="A23" t="str">
            <v>M3103046008</v>
          </cell>
          <cell r="B23" t="str">
            <v>HALF LOWER RING,TG 21410</v>
          </cell>
          <cell r="C23">
            <v>2</v>
          </cell>
          <cell r="D23" t="str">
            <v>NO</v>
          </cell>
        </row>
        <row r="24">
          <cell r="A24" t="str">
            <v>M3103046009</v>
          </cell>
          <cell r="B24" t="str">
            <v>HALF LOWER RING,TG 21410</v>
          </cell>
          <cell r="C24">
            <v>2</v>
          </cell>
          <cell r="D24" t="str">
            <v>NO</v>
          </cell>
        </row>
        <row r="25">
          <cell r="A25" t="str">
            <v>M3103046010</v>
          </cell>
          <cell r="B25" t="str">
            <v>HALF LOWER RING,TG 21410</v>
          </cell>
          <cell r="C25">
            <v>2</v>
          </cell>
          <cell r="D25" t="str">
            <v>NO</v>
          </cell>
        </row>
        <row r="26">
          <cell r="A26" t="str">
            <v>M3103046011</v>
          </cell>
          <cell r="B26" t="str">
            <v>HALF LOWER RING,TG 21410</v>
          </cell>
          <cell r="C26">
            <v>2</v>
          </cell>
          <cell r="D26" t="str">
            <v>NO</v>
          </cell>
        </row>
        <row r="27">
          <cell r="A27" t="str">
            <v>M3246096011</v>
          </cell>
          <cell r="B27" t="str">
            <v>GASKET,SSOG1,KBL,PUMP,12UPH2(MS)</v>
          </cell>
          <cell r="C27">
            <v>3</v>
          </cell>
          <cell r="D27" t="str">
            <v>SET</v>
          </cell>
        </row>
        <row r="28">
          <cell r="A28" t="str">
            <v>M3246096013</v>
          </cell>
          <cell r="B28" t="str">
            <v>SHAFT SLEEVE NUT NDE,334,KBL,12UPH2(MS)</v>
          </cell>
          <cell r="C28">
            <v>4</v>
          </cell>
          <cell r="D28" t="str">
            <v>NO</v>
          </cell>
        </row>
        <row r="29">
          <cell r="A29" t="str">
            <v>M3246096014</v>
          </cell>
          <cell r="B29" t="str">
            <v>BEARING CAP,274,KBL,12UPH2(MS)</v>
          </cell>
          <cell r="C29">
            <v>2</v>
          </cell>
          <cell r="D29" t="str">
            <v>NO</v>
          </cell>
        </row>
        <row r="30">
          <cell r="A30" t="str">
            <v>M3246096056</v>
          </cell>
          <cell r="B30" t="str">
            <v>AIR VENT,450,12UPH2</v>
          </cell>
          <cell r="C30">
            <v>3</v>
          </cell>
          <cell r="D30" t="str">
            <v>NO</v>
          </cell>
        </row>
        <row r="31">
          <cell r="A31" t="str">
            <v>M3246106003</v>
          </cell>
          <cell r="B31" t="str">
            <v>SHAFT SLEEVE,310,KBL,12UPH1</v>
          </cell>
          <cell r="C31">
            <v>2</v>
          </cell>
          <cell r="D31" t="str">
            <v>NO</v>
          </cell>
        </row>
        <row r="32">
          <cell r="A32" t="str">
            <v>M3246106010</v>
          </cell>
          <cell r="B32" t="str">
            <v>WEARING RING,190,KBL,12UPH1</v>
          </cell>
          <cell r="C32">
            <v>2</v>
          </cell>
          <cell r="D32" t="str">
            <v>NO</v>
          </cell>
        </row>
        <row r="33">
          <cell r="A33" t="str">
            <v>M3246106012</v>
          </cell>
          <cell r="B33" t="str">
            <v>12UPH1:SHAFT</v>
          </cell>
          <cell r="C33">
            <v>1</v>
          </cell>
          <cell r="D33" t="str">
            <v>NO</v>
          </cell>
        </row>
        <row r="34">
          <cell r="A34" t="str">
            <v>M3246106020</v>
          </cell>
          <cell r="B34" t="str">
            <v>GLAND SPLIT,228,12UPH1</v>
          </cell>
          <cell r="C34">
            <v>1</v>
          </cell>
          <cell r="D34" t="str">
            <v>NO</v>
          </cell>
        </row>
        <row r="35">
          <cell r="A35" t="str">
            <v>M3247616001</v>
          </cell>
          <cell r="B35" t="str">
            <v>IMPELLER,157,CI</v>
          </cell>
          <cell r="C35">
            <v>3</v>
          </cell>
          <cell r="D35" t="str">
            <v>NO</v>
          </cell>
        </row>
        <row r="36">
          <cell r="A36" t="str">
            <v>M3247616002</v>
          </cell>
          <cell r="B36" t="str">
            <v>IMPELLER,158,CI</v>
          </cell>
          <cell r="C36">
            <v>3</v>
          </cell>
          <cell r="D36" t="str">
            <v>NO</v>
          </cell>
        </row>
        <row r="37">
          <cell r="A37" t="str">
            <v>M3247616004</v>
          </cell>
          <cell r="B37" t="str">
            <v>CASING WEAR RING,190/191</v>
          </cell>
          <cell r="C37">
            <v>6</v>
          </cell>
          <cell r="D37" t="str">
            <v>NO</v>
          </cell>
        </row>
        <row r="38">
          <cell r="A38" t="str">
            <v>M3247616005</v>
          </cell>
          <cell r="B38" t="str">
            <v>INTERSECTION RING,204</v>
          </cell>
          <cell r="C38">
            <v>5</v>
          </cell>
          <cell r="D38" t="str">
            <v>NO</v>
          </cell>
        </row>
        <row r="39">
          <cell r="A39" t="str">
            <v>M3247616007</v>
          </cell>
          <cell r="B39" t="str">
            <v>KEY,320.1,STL,F/IMPELLER</v>
          </cell>
          <cell r="C39">
            <v>2</v>
          </cell>
          <cell r="D39" t="str">
            <v>NO</v>
          </cell>
        </row>
        <row r="40">
          <cell r="A40" t="str">
            <v>M3247616008</v>
          </cell>
          <cell r="B40" t="str">
            <v>COUPLING KEY,321,MATHER&amp;PLATT,RN32,3CHRS</v>
          </cell>
          <cell r="C40">
            <v>4</v>
          </cell>
          <cell r="D40" t="str">
            <v>NO</v>
          </cell>
        </row>
        <row r="41">
          <cell r="A41" t="str">
            <v>M3247616009</v>
          </cell>
          <cell r="B41" t="str">
            <v>IMPELLER NUT,330,BRONZE</v>
          </cell>
          <cell r="C41">
            <v>3</v>
          </cell>
          <cell r="D41" t="str">
            <v>NO</v>
          </cell>
        </row>
        <row r="42">
          <cell r="A42" t="str">
            <v>M3247616018</v>
          </cell>
          <cell r="B42" t="str">
            <v>CARTRIDGE,241,DSM 3</v>
          </cell>
          <cell r="C42">
            <v>3</v>
          </cell>
          <cell r="D42" t="str">
            <v>NO</v>
          </cell>
        </row>
        <row r="43">
          <cell r="A43" t="str">
            <v>M3247616019</v>
          </cell>
          <cell r="B43" t="str">
            <v>CARTRIDGE,253,DSM 3</v>
          </cell>
          <cell r="C43">
            <v>4</v>
          </cell>
          <cell r="D43" t="str">
            <v>NO</v>
          </cell>
        </row>
        <row r="44">
          <cell r="A44" t="str">
            <v>M3247616021</v>
          </cell>
          <cell r="B44" t="str">
            <v>BEARING COVER NDE,271,DSM 3</v>
          </cell>
          <cell r="C44">
            <v>4</v>
          </cell>
          <cell r="D44" t="str">
            <v>NO</v>
          </cell>
        </row>
        <row r="45">
          <cell r="A45" t="str">
            <v>M3247616023</v>
          </cell>
          <cell r="B45" t="str">
            <v>COUPLING NUT,332,DSM 3</v>
          </cell>
          <cell r="C45">
            <v>1</v>
          </cell>
          <cell r="D45" t="str">
            <v>NO</v>
          </cell>
        </row>
        <row r="46">
          <cell r="A46" t="str">
            <v>M3247616025</v>
          </cell>
          <cell r="B46" t="str">
            <v>LOCK WASHER,410,DSM 3</v>
          </cell>
          <cell r="C46">
            <v>1</v>
          </cell>
          <cell r="D46" t="str">
            <v>NO</v>
          </cell>
        </row>
        <row r="47">
          <cell r="A47" t="str">
            <v>M3247616028</v>
          </cell>
          <cell r="B47" t="str">
            <v>INTERSTAGE DIAPHRAGM,462,DSM 3</v>
          </cell>
          <cell r="C47">
            <v>2</v>
          </cell>
          <cell r="D47" t="str">
            <v>NO</v>
          </cell>
        </row>
        <row r="48">
          <cell r="A48" t="str">
            <v>M3247686001</v>
          </cell>
          <cell r="B48" t="str">
            <v>IMPELLER,157,KBL,DSM 5B</v>
          </cell>
          <cell r="C48">
            <v>2</v>
          </cell>
          <cell r="D48" t="str">
            <v>NO</v>
          </cell>
        </row>
        <row r="49">
          <cell r="A49" t="str">
            <v>M3247686002</v>
          </cell>
          <cell r="B49" t="str">
            <v>IMPELLER,158,KBL,DSM 5B</v>
          </cell>
          <cell r="C49">
            <v>2</v>
          </cell>
          <cell r="D49" t="str">
            <v>NO</v>
          </cell>
        </row>
        <row r="50">
          <cell r="A50" t="str">
            <v>M3247686026</v>
          </cell>
          <cell r="B50" t="str">
            <v>COUPLING SPACER,21,DSM5B</v>
          </cell>
          <cell r="C50">
            <v>2</v>
          </cell>
          <cell r="D50" t="str">
            <v>NO</v>
          </cell>
        </row>
        <row r="51">
          <cell r="A51" t="str">
            <v>M3248016001</v>
          </cell>
          <cell r="B51" t="str">
            <v>ENCLOSED IMPELLER,CI,2AKDS12</v>
          </cell>
          <cell r="C51">
            <v>1</v>
          </cell>
          <cell r="D51" t="str">
            <v>NO</v>
          </cell>
        </row>
        <row r="52">
          <cell r="A52" t="str">
            <v>M3248716003</v>
          </cell>
          <cell r="B52" t="str">
            <v>IMPELLER,15600,MF17.5-20</v>
          </cell>
          <cell r="C52">
            <v>2</v>
          </cell>
          <cell r="D52" t="str">
            <v>NO</v>
          </cell>
        </row>
        <row r="53">
          <cell r="A53" t="str">
            <v>M3248716004</v>
          </cell>
          <cell r="B53" t="str">
            <v>SHAFT,18000,MF 17.5-20</v>
          </cell>
          <cell r="C53">
            <v>2</v>
          </cell>
          <cell r="D53" t="str">
            <v>NO</v>
          </cell>
        </row>
        <row r="54">
          <cell r="A54" t="str">
            <v>M3248716005</v>
          </cell>
          <cell r="B54" t="str">
            <v>SUCTION COVER,21000,MF 17.5-20</v>
          </cell>
          <cell r="C54">
            <v>1</v>
          </cell>
          <cell r="D54" t="str">
            <v>NO</v>
          </cell>
        </row>
        <row r="55">
          <cell r="A55" t="str">
            <v>M3248716007</v>
          </cell>
          <cell r="B55" t="str">
            <v>LANTERN RING,22700,PUMP,MF 17.5-20</v>
          </cell>
          <cell r="C55">
            <v>2</v>
          </cell>
          <cell r="D55" t="str">
            <v>NO</v>
          </cell>
        </row>
        <row r="56">
          <cell r="A56" t="str">
            <v>M3248716009</v>
          </cell>
          <cell r="B56" t="str">
            <v>SHAFT SLEEVE,31100,MF 17.5-20</v>
          </cell>
          <cell r="C56">
            <v>2</v>
          </cell>
          <cell r="D56" t="str">
            <v>NO</v>
          </cell>
        </row>
        <row r="57">
          <cell r="A57" t="str">
            <v>M3248716010</v>
          </cell>
          <cell r="B57" t="str">
            <v>IMPELLER NUT,33000,MF 17.5-20</v>
          </cell>
          <cell r="C57">
            <v>1</v>
          </cell>
          <cell r="D57" t="str">
            <v>NO</v>
          </cell>
        </row>
        <row r="58">
          <cell r="A58" t="str">
            <v>M3248716014</v>
          </cell>
          <cell r="B58" t="str">
            <v>BEARING HOUSING,24000,MF 17.5-20</v>
          </cell>
          <cell r="C58">
            <v>1</v>
          </cell>
          <cell r="D58" t="str">
            <v>NO</v>
          </cell>
        </row>
        <row r="59">
          <cell r="A59" t="str">
            <v>M3248716015</v>
          </cell>
          <cell r="B59" t="str">
            <v>CARTRIDGE,24100,PUMP,MF 17.5-20</v>
          </cell>
          <cell r="C59">
            <v>2</v>
          </cell>
          <cell r="D59" t="str">
            <v>NO</v>
          </cell>
        </row>
        <row r="60">
          <cell r="A60" t="str">
            <v>M3248716016</v>
          </cell>
          <cell r="B60" t="str">
            <v>BEARING COVER,27000,MF 17.5-20</v>
          </cell>
          <cell r="C60">
            <v>2</v>
          </cell>
          <cell r="D60" t="str">
            <v>NO</v>
          </cell>
        </row>
        <row r="61">
          <cell r="A61" t="str">
            <v>M3248716017</v>
          </cell>
          <cell r="B61" t="str">
            <v>BEARING COVER,27100,MF 17.5-20</v>
          </cell>
          <cell r="C61">
            <v>2</v>
          </cell>
          <cell r="D61" t="str">
            <v>NO</v>
          </cell>
        </row>
        <row r="62">
          <cell r="A62" t="str">
            <v>M3248716020</v>
          </cell>
          <cell r="B62" t="str">
            <v>SHOULDER RING,19900,PUMP,MF 17.5-20</v>
          </cell>
          <cell r="C62">
            <v>2</v>
          </cell>
          <cell r="D62" t="str">
            <v>NO</v>
          </cell>
        </row>
        <row r="63">
          <cell r="A63" t="str">
            <v>M3248716021</v>
          </cell>
          <cell r="B63" t="str">
            <v>LIQUID DEFLECTOR,23000,PUMP,MF 17.5-20</v>
          </cell>
          <cell r="C63">
            <v>2</v>
          </cell>
          <cell r="D63" t="str">
            <v>NO</v>
          </cell>
        </row>
        <row r="64">
          <cell r="A64" t="str">
            <v>M3248716024</v>
          </cell>
          <cell r="B64" t="str">
            <v>BEARING NUT,33500,MF 17.5-20</v>
          </cell>
          <cell r="C64">
            <v>1</v>
          </cell>
          <cell r="D64" t="str">
            <v>NO</v>
          </cell>
        </row>
        <row r="65">
          <cell r="A65" t="str">
            <v>M3248716025</v>
          </cell>
          <cell r="B65" t="str">
            <v>BEARING LOCK NUT,33600,MF 17.5-20</v>
          </cell>
          <cell r="C65">
            <v>1</v>
          </cell>
          <cell r="D65" t="str">
            <v>NO</v>
          </cell>
        </row>
        <row r="66">
          <cell r="A66" t="str">
            <v>M3249066058</v>
          </cell>
          <cell r="B66" t="str">
            <v>INSERTS DE&amp;NDE,97900,SCT200/48</v>
          </cell>
          <cell r="C66">
            <v>1</v>
          </cell>
          <cell r="D66" t="str">
            <v>NO</v>
          </cell>
        </row>
        <row r="67">
          <cell r="A67" t="str">
            <v>M3249066059</v>
          </cell>
          <cell r="B67" t="str">
            <v>ST BOX PACKING RING,20700,KBL,SCT 200/48</v>
          </cell>
          <cell r="C67">
            <v>2</v>
          </cell>
          <cell r="D67" t="str">
            <v>NO</v>
          </cell>
        </row>
        <row r="68">
          <cell r="A68" t="str">
            <v>M3253616020</v>
          </cell>
          <cell r="B68" t="str">
            <v>BEARING COVER,27000,MF 35-40</v>
          </cell>
          <cell r="C68">
            <v>4</v>
          </cell>
          <cell r="D68" t="str">
            <v>NO</v>
          </cell>
        </row>
        <row r="69">
          <cell r="A69" t="str">
            <v>M3253616042</v>
          </cell>
          <cell r="B69" t="str">
            <v>LOCK WASHER,41000,PUMP,MF 35-40</v>
          </cell>
          <cell r="C69">
            <v>2</v>
          </cell>
          <cell r="D69" t="str">
            <v>NO</v>
          </cell>
        </row>
        <row r="70">
          <cell r="A70" t="str">
            <v>M3253626002</v>
          </cell>
          <cell r="B70" t="str">
            <v>IMPELLER,15100232,DB250-33B</v>
          </cell>
          <cell r="C70">
            <v>1</v>
          </cell>
          <cell r="D70" t="str">
            <v>NO</v>
          </cell>
        </row>
        <row r="71">
          <cell r="A71" t="str">
            <v>M3253626003</v>
          </cell>
          <cell r="B71" t="str">
            <v>SHAFT,10000,DB 250/33 B</v>
          </cell>
          <cell r="C71">
            <v>3</v>
          </cell>
          <cell r="D71" t="str">
            <v>NO</v>
          </cell>
        </row>
        <row r="72">
          <cell r="A72" t="str">
            <v>M3253626004</v>
          </cell>
          <cell r="B72" t="str">
            <v>CASING COVER,22000,DB250-33B</v>
          </cell>
          <cell r="C72">
            <v>2</v>
          </cell>
          <cell r="D72" t="str">
            <v>NO</v>
          </cell>
        </row>
        <row r="73">
          <cell r="A73" t="str">
            <v>M3253626005</v>
          </cell>
          <cell r="B73" t="str">
            <v>GLAND,22300,DB 250/33 B</v>
          </cell>
          <cell r="C73">
            <v>3</v>
          </cell>
          <cell r="D73" t="str">
            <v>NO</v>
          </cell>
        </row>
        <row r="74">
          <cell r="A74" t="str">
            <v>M3253626006</v>
          </cell>
          <cell r="B74" t="str">
            <v>LANTERN RING,22700,DB 250/33 B</v>
          </cell>
          <cell r="C74">
            <v>3</v>
          </cell>
          <cell r="D74" t="str">
            <v>NO</v>
          </cell>
        </row>
        <row r="75">
          <cell r="A75" t="str">
            <v>M3253626007</v>
          </cell>
          <cell r="B75" t="str">
            <v>CASING RING,19000,DB 250/33 B</v>
          </cell>
          <cell r="C75">
            <v>2</v>
          </cell>
          <cell r="D75" t="str">
            <v>NO</v>
          </cell>
        </row>
        <row r="76">
          <cell r="A76" t="str">
            <v>M3253626008</v>
          </cell>
          <cell r="B76" t="str">
            <v>SHAFT SLEEVE,31000,DB 250/33 B</v>
          </cell>
          <cell r="C76">
            <v>3</v>
          </cell>
          <cell r="D76" t="str">
            <v>NO</v>
          </cell>
        </row>
        <row r="77">
          <cell r="A77" t="str">
            <v>M3253626009</v>
          </cell>
          <cell r="B77" t="str">
            <v>IMPELLER NUT,33000,DB 250/33 B</v>
          </cell>
          <cell r="C77">
            <v>3</v>
          </cell>
          <cell r="D77" t="str">
            <v>NO</v>
          </cell>
        </row>
        <row r="78">
          <cell r="A78" t="str">
            <v>M3253626010</v>
          </cell>
          <cell r="B78" t="str">
            <v>KEY,32000,DB 250/33 B</v>
          </cell>
          <cell r="C78">
            <v>2</v>
          </cell>
          <cell r="D78" t="str">
            <v>NO</v>
          </cell>
        </row>
        <row r="79">
          <cell r="A79" t="str">
            <v>M3253626011</v>
          </cell>
          <cell r="B79" t="str">
            <v>LOCK WASHER,41000,PUMP,DB 250/33 B</v>
          </cell>
          <cell r="C79">
            <v>3</v>
          </cell>
          <cell r="D79" t="str">
            <v>NO</v>
          </cell>
        </row>
        <row r="80">
          <cell r="A80" t="str">
            <v>M3253626013</v>
          </cell>
          <cell r="B80" t="str">
            <v>BEARING HOUSING,24000,DB 250/33 B</v>
          </cell>
          <cell r="C80">
            <v>2</v>
          </cell>
          <cell r="D80" t="str">
            <v>NO</v>
          </cell>
        </row>
        <row r="81">
          <cell r="A81" t="str">
            <v>M3253626014</v>
          </cell>
          <cell r="B81" t="str">
            <v>BEARING COVER,27000,DB 250/33 B</v>
          </cell>
          <cell r="C81">
            <v>4</v>
          </cell>
          <cell r="D81" t="str">
            <v>NO</v>
          </cell>
        </row>
        <row r="82">
          <cell r="A82" t="str">
            <v>M3253626016</v>
          </cell>
          <cell r="B82" t="str">
            <v>OIL SEAL,50000,DB 250/33 B</v>
          </cell>
          <cell r="C82">
            <v>1</v>
          </cell>
          <cell r="D82" t="str">
            <v>NO</v>
          </cell>
        </row>
        <row r="83">
          <cell r="A83" t="str">
            <v>M3253626018</v>
          </cell>
          <cell r="B83" t="str">
            <v>LIQUID DEFLECTOR,23600,DB 250/33 B</v>
          </cell>
          <cell r="C83">
            <v>3</v>
          </cell>
          <cell r="D83" t="str">
            <v>NO</v>
          </cell>
        </row>
        <row r="84">
          <cell r="A84" t="str">
            <v>M3253626019</v>
          </cell>
          <cell r="B84" t="str">
            <v>CASING RING BACKSIDE,19100,DB 250/33 B</v>
          </cell>
          <cell r="C84">
            <v>3</v>
          </cell>
          <cell r="D84" t="str">
            <v>NO</v>
          </cell>
        </row>
        <row r="85">
          <cell r="A85" t="str">
            <v>M3253626026</v>
          </cell>
          <cell r="B85" t="str">
            <v>GASKET,51400,DB 250/33 B</v>
          </cell>
          <cell r="C85">
            <v>3</v>
          </cell>
          <cell r="D85" t="str">
            <v>NO</v>
          </cell>
        </row>
        <row r="86">
          <cell r="A86" t="str">
            <v>M3290286035</v>
          </cell>
          <cell r="B86" t="str">
            <v>B105:VALVE ASSEMBLY</v>
          </cell>
          <cell r="C86">
            <v>6</v>
          </cell>
          <cell r="D86" t="str">
            <v>NO</v>
          </cell>
        </row>
        <row r="87">
          <cell r="A87" t="str">
            <v>M3290286038</v>
          </cell>
          <cell r="B87" t="str">
            <v>B105:DIAPHRAGM</v>
          </cell>
          <cell r="C87">
            <v>3</v>
          </cell>
          <cell r="D87" t="str">
            <v>NO</v>
          </cell>
        </row>
        <row r="88">
          <cell r="A88" t="str">
            <v>M3290286040</v>
          </cell>
          <cell r="B88" t="str">
            <v>B105:FOOT VALVE ASSEMBLY</v>
          </cell>
          <cell r="C88">
            <v>2</v>
          </cell>
          <cell r="D88" t="str">
            <v>NO</v>
          </cell>
        </row>
        <row r="89">
          <cell r="A89" t="str">
            <v>M3290286041</v>
          </cell>
          <cell r="B89" t="str">
            <v>B105:Y' STRAINER ASSEMBLY</v>
          </cell>
          <cell r="C89">
            <v>2</v>
          </cell>
          <cell r="D89" t="str">
            <v>NO</v>
          </cell>
        </row>
        <row r="90">
          <cell r="A90" t="str">
            <v>M3290286055</v>
          </cell>
          <cell r="B90" t="str">
            <v>B105:IRV ASSEMBLY</v>
          </cell>
          <cell r="C90">
            <v>2</v>
          </cell>
          <cell r="D90" t="str">
            <v>NO</v>
          </cell>
        </row>
        <row r="91">
          <cell r="A91" t="str">
            <v>M3290286061</v>
          </cell>
          <cell r="B91" t="str">
            <v>B105:PLUNGER</v>
          </cell>
          <cell r="C91">
            <v>1</v>
          </cell>
          <cell r="D91" t="str">
            <v>NO</v>
          </cell>
        </row>
        <row r="92">
          <cell r="A92" t="str">
            <v>M3290286072</v>
          </cell>
          <cell r="B92" t="str">
            <v>B105:GASKET SET</v>
          </cell>
          <cell r="C92">
            <v>3</v>
          </cell>
          <cell r="D92" t="str">
            <v>NO</v>
          </cell>
        </row>
        <row r="93">
          <cell r="A93" t="str">
            <v>M3315806000</v>
          </cell>
          <cell r="B93" t="str">
            <v>PUMP ASSY,VWS50</v>
          </cell>
          <cell r="C93">
            <v>1</v>
          </cell>
          <cell r="D93" t="str">
            <v>NO</v>
          </cell>
        </row>
        <row r="94">
          <cell r="A94" t="str">
            <v>M3315806003</v>
          </cell>
          <cell r="B94" t="str">
            <v>ROTOR,0050.442.080,VWS-50</v>
          </cell>
          <cell r="C94">
            <v>2</v>
          </cell>
          <cell r="D94" t="str">
            <v>NO</v>
          </cell>
        </row>
        <row r="95">
          <cell r="A95" t="str">
            <v>M3315806004</v>
          </cell>
          <cell r="B95" t="str">
            <v>SHAFT,0050.444.080,VWS-50</v>
          </cell>
          <cell r="C95">
            <v>4</v>
          </cell>
          <cell r="D95" t="str">
            <v>NO</v>
          </cell>
        </row>
        <row r="96">
          <cell r="A96" t="str">
            <v>M3315806007</v>
          </cell>
          <cell r="B96" t="str">
            <v>LANTERN RING,0207.227.170,VWS-50</v>
          </cell>
          <cell r="C96">
            <v>4</v>
          </cell>
          <cell r="D96" t="str">
            <v>NO</v>
          </cell>
        </row>
        <row r="97">
          <cell r="A97" t="str">
            <v>M3315806009</v>
          </cell>
          <cell r="B97" t="str">
            <v>BEARING SPACER,0207.445.010,VWS-50</v>
          </cell>
          <cell r="C97">
            <v>4</v>
          </cell>
          <cell r="D97" t="str">
            <v>NO</v>
          </cell>
        </row>
        <row r="98">
          <cell r="A98" t="str">
            <v>M3315806016</v>
          </cell>
          <cell r="B98" t="str">
            <v>AUTO DRAIN VALVE,5113103812,VWS-50</v>
          </cell>
          <cell r="C98">
            <v>4</v>
          </cell>
          <cell r="D98" t="str">
            <v>NO</v>
          </cell>
        </row>
        <row r="99">
          <cell r="A99" t="str">
            <v>M3344036017</v>
          </cell>
          <cell r="B99" t="str">
            <v>COUPLING KEY,46,PUMP,3AD12</v>
          </cell>
          <cell r="C99">
            <v>8</v>
          </cell>
          <cell r="D99" t="str">
            <v>NO</v>
          </cell>
        </row>
        <row r="100">
          <cell r="A100" t="str">
            <v>M3344407016</v>
          </cell>
          <cell r="B100" t="str">
            <v>WEAR PLATE,SAM TURBO,ARN 100/400</v>
          </cell>
          <cell r="C100">
            <v>6</v>
          </cell>
          <cell r="D100" t="str">
            <v>NO</v>
          </cell>
        </row>
        <row r="101">
          <cell r="A101" t="str">
            <v>M3344407018</v>
          </cell>
          <cell r="B101" t="str">
            <v>INNER CASING,ARN100/400</v>
          </cell>
          <cell r="C101">
            <v>8</v>
          </cell>
          <cell r="D101" t="str">
            <v>NO</v>
          </cell>
        </row>
        <row r="102">
          <cell r="A102" t="str">
            <v>M3358606000</v>
          </cell>
          <cell r="B102" t="str">
            <v>PUMP ASSY,SU MOTORS,CPP2-150X100-400</v>
          </cell>
          <cell r="C102">
            <v>1</v>
          </cell>
          <cell r="D102" t="str">
            <v>NO</v>
          </cell>
        </row>
        <row r="103">
          <cell r="A103" t="str">
            <v>M3394146020</v>
          </cell>
          <cell r="B103" t="str">
            <v>INSERT,G8041,RASA WARMAN,PUMP,10/8-FAH</v>
          </cell>
          <cell r="C103">
            <v>0</v>
          </cell>
          <cell r="D103" t="str">
            <v>NO</v>
          </cell>
        </row>
        <row r="104">
          <cell r="A104" t="str">
            <v>M3799590100</v>
          </cell>
          <cell r="B104" t="str">
            <v>COMPLETE VALVE ASSY,SWAGELOK,SS-43GS6</v>
          </cell>
          <cell r="C104">
            <v>3</v>
          </cell>
          <cell r="D104" t="str">
            <v>NO</v>
          </cell>
        </row>
        <row r="105">
          <cell r="A105" t="str">
            <v>M3799590200</v>
          </cell>
          <cell r="B105" t="str">
            <v>CHECK VALVE ASSY,SS-CHS12MM-EP-1</v>
          </cell>
          <cell r="C105">
            <v>4</v>
          </cell>
          <cell r="D105" t="str">
            <v>NO</v>
          </cell>
        </row>
        <row r="106">
          <cell r="A106" t="str">
            <v>M3799590300</v>
          </cell>
          <cell r="B106" t="str">
            <v>CHECK VALVE ASSY,SWAGELOK,SS-CHS8MM-1</v>
          </cell>
          <cell r="C106">
            <v>3</v>
          </cell>
          <cell r="D106" t="str">
            <v>NO</v>
          </cell>
        </row>
        <row r="107">
          <cell r="A107" t="str">
            <v>M3799590400</v>
          </cell>
          <cell r="B107" t="str">
            <v>CHECK VALVE ASSY,SWAGELOK,SS-CHS6MM-1</v>
          </cell>
          <cell r="C107">
            <v>2</v>
          </cell>
          <cell r="D107" t="str">
            <v>NO</v>
          </cell>
        </row>
        <row r="108">
          <cell r="A108" t="str">
            <v>M3799590500</v>
          </cell>
          <cell r="B108" t="str">
            <v>CHECK VALVE ASSY,SWAGELOK,SS-8TFMM-LE</v>
          </cell>
          <cell r="C108">
            <v>5</v>
          </cell>
          <cell r="D108" t="str">
            <v>NO</v>
          </cell>
        </row>
        <row r="109">
          <cell r="A109" t="str">
            <v>M3799590600</v>
          </cell>
          <cell r="B109" t="str">
            <v>COMPLETE VALVE ASSY,SS-SS6MM-SC11</v>
          </cell>
          <cell r="C109">
            <v>2</v>
          </cell>
          <cell r="D109" t="str">
            <v>NO</v>
          </cell>
        </row>
        <row r="110">
          <cell r="A110" t="str">
            <v>M4624350347</v>
          </cell>
          <cell r="B110" t="str">
            <v>TEST CABLE,BOILER,200/210MW</v>
          </cell>
          <cell r="C110">
            <v>2</v>
          </cell>
          <cell r="D110" t="str">
            <v>NO</v>
          </cell>
        </row>
        <row r="111">
          <cell r="A111" t="str">
            <v>M4624350611</v>
          </cell>
          <cell r="B111" t="str">
            <v>GASKET GAUGE,BOILER,200/210MW</v>
          </cell>
          <cell r="C111">
            <v>80</v>
          </cell>
          <cell r="D111" t="str">
            <v>NO</v>
          </cell>
        </row>
        <row r="112">
          <cell r="A112" t="str">
            <v>M4650010646</v>
          </cell>
          <cell r="B112" t="str">
            <v>PIPE LINE ASSY,SAO M02 SM A2H-285-0</v>
          </cell>
          <cell r="C112">
            <v>4</v>
          </cell>
          <cell r="D112" t="str">
            <v>NO</v>
          </cell>
        </row>
        <row r="113">
          <cell r="A113" t="str">
            <v>M4650010743</v>
          </cell>
          <cell r="B113" t="str">
            <v>Not Present</v>
          </cell>
          <cell r="C113">
            <v>2</v>
          </cell>
          <cell r="D113" t="str">
            <v>SET</v>
          </cell>
        </row>
        <row r="114">
          <cell r="A114" t="str">
            <v>M4650010804</v>
          </cell>
          <cell r="B114" t="str">
            <v>SUPPORT BOX,SAO-MO2-A2H-241-0,APH</v>
          </cell>
          <cell r="C114">
            <v>2</v>
          </cell>
          <cell r="D114" t="str">
            <v>NO</v>
          </cell>
        </row>
        <row r="115">
          <cell r="A115" t="str">
            <v>M4650030264</v>
          </cell>
          <cell r="B115" t="str">
            <v>PIN,S066A010&amp;12,BOILER,200/210MW</v>
          </cell>
          <cell r="C115">
            <v>2</v>
          </cell>
          <cell r="D115" t="str">
            <v>NO</v>
          </cell>
        </row>
        <row r="116">
          <cell r="A116" t="str">
            <v>M4656010149</v>
          </cell>
          <cell r="B116" t="str">
            <v>BUSH,BOILER,200/210MW</v>
          </cell>
          <cell r="C116">
            <v>70</v>
          </cell>
          <cell r="D116" t="str">
            <v>NO</v>
          </cell>
        </row>
        <row r="117">
          <cell r="A117" t="str">
            <v>M4661200193</v>
          </cell>
          <cell r="B117" t="str">
            <v>BUSH SPINDLE,SAO-MO2-SM-A2R-126-0,BOILER</v>
          </cell>
          <cell r="C117">
            <v>5</v>
          </cell>
          <cell r="D117" t="str">
            <v>NO</v>
          </cell>
        </row>
        <row r="118">
          <cell r="A118" t="str">
            <v>M4662110019</v>
          </cell>
          <cell r="B118" t="str">
            <v>SLAG PORT HOPPER,SAO-MO2-SM-A3K-319-0</v>
          </cell>
          <cell r="C118">
            <v>38</v>
          </cell>
          <cell r="D118" t="str">
            <v>NO</v>
          </cell>
        </row>
        <row r="119">
          <cell r="A119" t="str">
            <v>M4662110790</v>
          </cell>
          <cell r="B119" t="str">
            <v>AIR SEAL RING,BOILER,200/210MW</v>
          </cell>
          <cell r="C119">
            <v>7</v>
          </cell>
          <cell r="D119" t="str">
            <v>NO</v>
          </cell>
        </row>
        <row r="120">
          <cell r="A120" t="str">
            <v>M4662120124</v>
          </cell>
          <cell r="B120" t="str">
            <v>SEAL KIT,SAO-MO2-SM-A3K-708-0,VELJAN</v>
          </cell>
          <cell r="C120">
            <v>3</v>
          </cell>
          <cell r="D120" t="str">
            <v>NO</v>
          </cell>
        </row>
        <row r="121">
          <cell r="A121" t="str">
            <v>M4665010136</v>
          </cell>
          <cell r="B121" t="str">
            <v>TAKE-UP SCREW,SAO-MO2-SM-A3F-159-2</v>
          </cell>
          <cell r="C121">
            <v>20</v>
          </cell>
          <cell r="D121" t="str">
            <v>NO</v>
          </cell>
        </row>
        <row r="122">
          <cell r="A122" t="str">
            <v>M4665010136</v>
          </cell>
          <cell r="B122" t="str">
            <v>TAKE-UP SCREW,SAO-MO2-SM-A3F-159-2</v>
          </cell>
          <cell r="C122">
            <v>14</v>
          </cell>
          <cell r="D122" t="str">
            <v>NO</v>
          </cell>
        </row>
        <row r="123">
          <cell r="A123" t="str">
            <v>M4665070088</v>
          </cell>
          <cell r="B123" t="str">
            <v>GASKET,SAO-MO2-SM-A3F-747-0,BOILER</v>
          </cell>
          <cell r="C123">
            <v>19</v>
          </cell>
          <cell r="D123" t="str">
            <v>NO</v>
          </cell>
        </row>
        <row r="124">
          <cell r="A124" t="str">
            <v>M4674100033</v>
          </cell>
          <cell r="B124" t="str">
            <v>CONNECTING CABLE,RAPCON,BOILER,200/210MW</v>
          </cell>
          <cell r="C124">
            <v>1</v>
          </cell>
          <cell r="D124" t="str">
            <v>NO</v>
          </cell>
        </row>
        <row r="125">
          <cell r="A125" t="str">
            <v>M4674140020</v>
          </cell>
          <cell r="B125" t="str">
            <v>FIRING CARD,BOILER</v>
          </cell>
          <cell r="C125">
            <v>1</v>
          </cell>
          <cell r="D125" t="str">
            <v>NO</v>
          </cell>
        </row>
        <row r="126">
          <cell r="A126" t="str">
            <v>M4674140039</v>
          </cell>
          <cell r="B126" t="str">
            <v>INTER CONN CABLE,ARECA,BOILER</v>
          </cell>
          <cell r="C126">
            <v>5</v>
          </cell>
          <cell r="D126" t="str">
            <v>NO</v>
          </cell>
        </row>
        <row r="127">
          <cell r="A127" t="str">
            <v>M4674140057</v>
          </cell>
          <cell r="B127" t="str">
            <v>LAMP HOLDER,BOILER,200/210MW</v>
          </cell>
          <cell r="C127">
            <v>6</v>
          </cell>
          <cell r="D127" t="str">
            <v>NO</v>
          </cell>
        </row>
        <row r="128">
          <cell r="A128" t="str">
            <v>M4674140093</v>
          </cell>
          <cell r="B128" t="str">
            <v>TERMINAL,ELMEX,BOILER,200/210MW</v>
          </cell>
          <cell r="C128">
            <v>3</v>
          </cell>
          <cell r="D128" t="str">
            <v>NO</v>
          </cell>
        </row>
        <row r="129">
          <cell r="A129" t="str">
            <v>M4674160037</v>
          </cell>
          <cell r="B129" t="str">
            <v>DIGITAL BUFFER CARD,BOILER</v>
          </cell>
          <cell r="C129">
            <v>1</v>
          </cell>
          <cell r="D129" t="str">
            <v>NO</v>
          </cell>
        </row>
        <row r="130">
          <cell r="A130" t="str">
            <v>M4674160073</v>
          </cell>
          <cell r="B130" t="str">
            <v>PUSH BUTTON,BOILER,200/210MW</v>
          </cell>
          <cell r="C130">
            <v>2</v>
          </cell>
          <cell r="D130" t="str">
            <v>NO</v>
          </cell>
        </row>
        <row r="131">
          <cell r="A131" t="str">
            <v>M4674160073</v>
          </cell>
          <cell r="B131" t="str">
            <v>PUSH BUTTON,BOILER,200/210MW</v>
          </cell>
          <cell r="C131">
            <v>1</v>
          </cell>
          <cell r="D131" t="str">
            <v>NO</v>
          </cell>
        </row>
        <row r="132">
          <cell r="A132" t="str">
            <v>M4674200030</v>
          </cell>
          <cell r="B132" t="str">
            <v>SCREEN COMMON CABLE,BOILER,200/210MW</v>
          </cell>
          <cell r="C132">
            <v>1</v>
          </cell>
          <cell r="D132" t="str">
            <v>NO</v>
          </cell>
        </row>
        <row r="133">
          <cell r="A133" t="str">
            <v>M4704330094</v>
          </cell>
          <cell r="B133" t="str">
            <v>OPTICAL TRANSDUCER</v>
          </cell>
          <cell r="C133">
            <v>4</v>
          </cell>
          <cell r="D133" t="str">
            <v>NO</v>
          </cell>
        </row>
        <row r="134">
          <cell r="A134" t="str">
            <v>M4716020848</v>
          </cell>
          <cell r="B134" t="str">
            <v>BOTTOM LOOP,1-16-079-00279,BHEL,BOILER</v>
          </cell>
          <cell r="C134">
            <v>16</v>
          </cell>
          <cell r="D134" t="str">
            <v>NO</v>
          </cell>
        </row>
        <row r="135">
          <cell r="A135" t="str">
            <v>M4750021140</v>
          </cell>
          <cell r="B135" t="str">
            <v>GASKET,F/SPEED REDUCER,F/SAPH U7</v>
          </cell>
          <cell r="C135">
            <v>4</v>
          </cell>
          <cell r="D135" t="str">
            <v>SET</v>
          </cell>
        </row>
        <row r="136">
          <cell r="A136" t="str">
            <v>M4754020015</v>
          </cell>
          <cell r="B136" t="str">
            <v>RUBBER GKT,56X66X3MM,F/ID FAN VIEW GLASS</v>
          </cell>
          <cell r="C136">
            <v>60</v>
          </cell>
          <cell r="D136" t="str">
            <v>NO</v>
          </cell>
        </row>
        <row r="137">
          <cell r="A137" t="str">
            <v>M4754020024</v>
          </cell>
          <cell r="B137" t="str">
            <v>RUBBER GKT,82X92X3MM,F/ID FAN VIEW GLASS</v>
          </cell>
          <cell r="C137">
            <v>12</v>
          </cell>
          <cell r="D137" t="str">
            <v>NO</v>
          </cell>
        </row>
        <row r="138">
          <cell r="A138" t="str">
            <v>M4761080102</v>
          </cell>
          <cell r="B138" t="str">
            <v>CAP-II,HY622097273001,BHEL,BOILER,500MW</v>
          </cell>
          <cell r="C138">
            <v>64</v>
          </cell>
          <cell r="D138" t="str">
            <v>NO</v>
          </cell>
        </row>
        <row r="139">
          <cell r="A139" t="str">
            <v>M5001040369</v>
          </cell>
          <cell r="B139" t="str">
            <v>CROSS HEAD TG,ANSALDO,GENERATOR</v>
          </cell>
          <cell r="C139">
            <v>2</v>
          </cell>
          <cell r="D139" t="str">
            <v>NO</v>
          </cell>
        </row>
        <row r="140">
          <cell r="A140" t="str">
            <v>M5001046321</v>
          </cell>
          <cell r="B140" t="str">
            <v>BUSHING,TG152320</v>
          </cell>
          <cell r="C140">
            <v>16</v>
          </cell>
          <cell r="D140" t="str">
            <v>NO</v>
          </cell>
        </row>
        <row r="141">
          <cell r="A141" t="str">
            <v>M5001046328</v>
          </cell>
          <cell r="B141" t="str">
            <v>STEM,MAA 13AA 031G/9</v>
          </cell>
          <cell r="C141">
            <v>3</v>
          </cell>
          <cell r="D141" t="str">
            <v>NO</v>
          </cell>
        </row>
        <row r="142">
          <cell r="A142" t="str">
            <v>M5001786020</v>
          </cell>
          <cell r="B142" t="str">
            <v>BOLT,MAA13HA001G&amp;10,ANSALDO,D3A</v>
          </cell>
          <cell r="C142">
            <v>11</v>
          </cell>
          <cell r="D142" t="str">
            <v>NO</v>
          </cell>
        </row>
        <row r="143">
          <cell r="A143" t="str">
            <v>M5001786023</v>
          </cell>
          <cell r="B143" t="str">
            <v>SLOTTED NUT,MAA13HA001G&amp;13,ANSALDO,D3A</v>
          </cell>
          <cell r="C143">
            <v>88</v>
          </cell>
          <cell r="D143" t="str">
            <v>NO</v>
          </cell>
        </row>
        <row r="144">
          <cell r="A144" t="str">
            <v>M5001786026</v>
          </cell>
          <cell r="B144" t="str">
            <v>SLOTTED NUT,MAA13HA001G&amp;16,ANSALDO,D3A</v>
          </cell>
          <cell r="C144">
            <v>85</v>
          </cell>
          <cell r="D144" t="str">
            <v>NO</v>
          </cell>
        </row>
        <row r="145">
          <cell r="A145" t="str">
            <v>M5001786026</v>
          </cell>
          <cell r="B145" t="str">
            <v>SLOTTED NUT,MAA13HA001G&amp;16,ANSALDO,D3A</v>
          </cell>
          <cell r="C145">
            <v>27</v>
          </cell>
          <cell r="D145" t="str">
            <v>NO</v>
          </cell>
        </row>
        <row r="146">
          <cell r="A146" t="str">
            <v>M5001786036</v>
          </cell>
          <cell r="B146" t="str">
            <v>STUD BOLT,MAA13HA002G/4,ANSALDO</v>
          </cell>
          <cell r="C146">
            <v>4</v>
          </cell>
          <cell r="D146" t="str">
            <v>NO</v>
          </cell>
        </row>
        <row r="147">
          <cell r="A147" t="str">
            <v>M5001786037</v>
          </cell>
          <cell r="B147" t="str">
            <v>STUD BOLT,MAA13HA002G/5,ANSALDO</v>
          </cell>
          <cell r="C147">
            <v>4</v>
          </cell>
          <cell r="D147" t="str">
            <v>NO</v>
          </cell>
        </row>
        <row r="148">
          <cell r="A148" t="str">
            <v>M5001786038</v>
          </cell>
          <cell r="B148" t="str">
            <v>STUD BOLT,MAA13HA002G/6,ANSALDO</v>
          </cell>
          <cell r="C148">
            <v>4</v>
          </cell>
          <cell r="D148" t="str">
            <v>NO</v>
          </cell>
        </row>
        <row r="149">
          <cell r="A149" t="str">
            <v>M5001786051</v>
          </cell>
          <cell r="B149" t="str">
            <v>SPRING,MAA13HA021G&amp;9,ANSALDO,D3A</v>
          </cell>
          <cell r="C149">
            <v>168</v>
          </cell>
          <cell r="D149" t="str">
            <v>NO</v>
          </cell>
        </row>
        <row r="150">
          <cell r="A150" t="str">
            <v>M5001786071</v>
          </cell>
          <cell r="B150" t="str">
            <v>SPRING,MAA13HA026G&amp;10,ANSALDO,D3A</v>
          </cell>
          <cell r="C150">
            <v>107</v>
          </cell>
          <cell r="D150" t="str">
            <v>NO</v>
          </cell>
        </row>
        <row r="151">
          <cell r="A151" t="str">
            <v>M5001786136</v>
          </cell>
          <cell r="B151" t="str">
            <v>SEAT,MAY13HA013G/97,ANSALDO</v>
          </cell>
          <cell r="C151">
            <v>3</v>
          </cell>
          <cell r="D151" t="str">
            <v>NO</v>
          </cell>
        </row>
        <row r="152">
          <cell r="A152" t="str">
            <v>M5001786530</v>
          </cell>
          <cell r="B152" t="str">
            <v>PLUG,MAA13AA070G,ANSALDO</v>
          </cell>
          <cell r="C152">
            <v>3</v>
          </cell>
          <cell r="D152" t="str">
            <v>NO</v>
          </cell>
        </row>
        <row r="153">
          <cell r="A153" t="str">
            <v>M5001786540</v>
          </cell>
          <cell r="B153" t="str">
            <v>STOP PLATE,MAA13HA021G,ANSALDO,D3A</v>
          </cell>
          <cell r="C153">
            <v>52</v>
          </cell>
          <cell r="D153" t="str">
            <v>NO</v>
          </cell>
        </row>
        <row r="154">
          <cell r="A154" t="str">
            <v>M5001786541</v>
          </cell>
          <cell r="B154" t="str">
            <v>NUT,152791/8/358,361/5,ANSALDO</v>
          </cell>
          <cell r="C154">
            <v>38</v>
          </cell>
          <cell r="D154" t="str">
            <v>NO</v>
          </cell>
        </row>
        <row r="155">
          <cell r="A155" t="str">
            <v>M5001786542</v>
          </cell>
          <cell r="B155" t="str">
            <v>SPRING,GP32482P19,ANSALDO,D3A</v>
          </cell>
          <cell r="C155">
            <v>40</v>
          </cell>
          <cell r="D155" t="str">
            <v>NO</v>
          </cell>
        </row>
        <row r="156">
          <cell r="A156" t="str">
            <v>M5001786578</v>
          </cell>
          <cell r="B156" t="str">
            <v>SPG,MAA13AA012G,ANSALDO</v>
          </cell>
          <cell r="C156">
            <v>1</v>
          </cell>
          <cell r="D156" t="str">
            <v>NO</v>
          </cell>
        </row>
        <row r="157">
          <cell r="A157" t="str">
            <v>M5001786615</v>
          </cell>
          <cell r="B157" t="str">
            <v>BALANCING WEIGHT,MAC13HA081G001,ANSALDO</v>
          </cell>
          <cell r="C157">
            <v>379</v>
          </cell>
          <cell r="D157" t="str">
            <v>NO</v>
          </cell>
        </row>
        <row r="158">
          <cell r="A158" t="str">
            <v>M5001786616</v>
          </cell>
          <cell r="B158" t="str">
            <v>BALANCING WEIGHT,MAC13HA081G001,ANSALDO</v>
          </cell>
          <cell r="C158">
            <v>329</v>
          </cell>
          <cell r="D158" t="str">
            <v>NO</v>
          </cell>
        </row>
        <row r="159">
          <cell r="A159" t="str">
            <v>M5001786681</v>
          </cell>
          <cell r="B159" t="str">
            <v>SEAL PIPING GASKET,MAW13HA010G,ANSALDO</v>
          </cell>
          <cell r="C159">
            <v>29</v>
          </cell>
          <cell r="D159" t="str">
            <v>NO</v>
          </cell>
        </row>
        <row r="160">
          <cell r="A160" t="str">
            <v>M5001786682</v>
          </cell>
          <cell r="B160" t="str">
            <v>SEAL PIPING GASKET,MAW13HA010G,ANSALDO</v>
          </cell>
          <cell r="C160">
            <v>29</v>
          </cell>
          <cell r="D160" t="str">
            <v>NO</v>
          </cell>
        </row>
        <row r="161">
          <cell r="A161" t="str">
            <v>M5002046056</v>
          </cell>
          <cell r="B161" t="str">
            <v>CASTLE NUT (SPECIAL NUT) , 32159012,</v>
          </cell>
          <cell r="C161">
            <v>27</v>
          </cell>
          <cell r="D161" t="str">
            <v>NO</v>
          </cell>
        </row>
        <row r="162">
          <cell r="A162" t="str">
            <v>M5002066168</v>
          </cell>
          <cell r="B162" t="str">
            <v>I.V.:TG152310'STEM</v>
          </cell>
          <cell r="C162">
            <v>3</v>
          </cell>
          <cell r="D162" t="str">
            <v>NO</v>
          </cell>
        </row>
        <row r="163">
          <cell r="A163" t="str">
            <v>M5002066172</v>
          </cell>
          <cell r="B163" t="str">
            <v>I.V.:TG152310'BUSHING HOUSING</v>
          </cell>
          <cell r="C163">
            <v>1</v>
          </cell>
          <cell r="D163" t="str">
            <v>NO</v>
          </cell>
        </row>
        <row r="164">
          <cell r="A164" t="str">
            <v>M5002066173</v>
          </cell>
          <cell r="B164" t="str">
            <v>I.V.:TG152310'BUSHING</v>
          </cell>
          <cell r="C164">
            <v>1</v>
          </cell>
          <cell r="D164" t="str">
            <v>NO</v>
          </cell>
        </row>
        <row r="165">
          <cell r="A165" t="str">
            <v>M5002066187</v>
          </cell>
          <cell r="B165" t="str">
            <v>I.V.:TG152310'BUSHING</v>
          </cell>
          <cell r="C165">
            <v>2</v>
          </cell>
          <cell r="D165" t="str">
            <v>NO</v>
          </cell>
        </row>
        <row r="166">
          <cell r="A166" t="str">
            <v>M5002066235</v>
          </cell>
          <cell r="B166" t="str">
            <v>I.V.:TG141311'PISTON RING</v>
          </cell>
          <cell r="C166">
            <v>11</v>
          </cell>
          <cell r="D166" t="str">
            <v>NO</v>
          </cell>
        </row>
        <row r="167">
          <cell r="A167" t="str">
            <v>M5002066236</v>
          </cell>
          <cell r="B167" t="str">
            <v>I.V.:TG141311'SPRING</v>
          </cell>
          <cell r="C167">
            <v>1</v>
          </cell>
          <cell r="D167" t="str">
            <v>NO</v>
          </cell>
        </row>
        <row r="168">
          <cell r="A168" t="str">
            <v>M5003536025</v>
          </cell>
          <cell r="B168" t="str">
            <v>RADIAL SEAL SEGMENT,MAC13HA020G/5,D3A</v>
          </cell>
          <cell r="C168">
            <v>55</v>
          </cell>
          <cell r="D168" t="str">
            <v>NO</v>
          </cell>
        </row>
        <row r="169">
          <cell r="A169" t="str">
            <v>M5003536033</v>
          </cell>
          <cell r="B169" t="str">
            <v>RADIAL SEAL SEGMENT,MAC13HA022G/5,D3A</v>
          </cell>
          <cell r="C169">
            <v>59</v>
          </cell>
          <cell r="D169" t="str">
            <v>NO</v>
          </cell>
        </row>
        <row r="170">
          <cell r="A170" t="str">
            <v>M5003536074</v>
          </cell>
          <cell r="B170" t="str">
            <v>SEAL SEGMENT,MAC13HA035G/5,ANSALDO</v>
          </cell>
          <cell r="C170">
            <v>2</v>
          </cell>
          <cell r="D170" t="str">
            <v>NO</v>
          </cell>
        </row>
        <row r="171">
          <cell r="A171" t="str">
            <v>M5003536085</v>
          </cell>
          <cell r="B171" t="str">
            <v>TIE ROD,MAC13HA090G&amp;20,ANSALDO,D3A</v>
          </cell>
          <cell r="C171">
            <v>22</v>
          </cell>
          <cell r="D171" t="str">
            <v>NO</v>
          </cell>
        </row>
        <row r="172">
          <cell r="A172" t="str">
            <v>M5003536086</v>
          </cell>
          <cell r="B172" t="str">
            <v>NUT,MAC13HA090G/21,ANSALDO,D3A</v>
          </cell>
          <cell r="C172">
            <v>15</v>
          </cell>
          <cell r="D172" t="str">
            <v>NO</v>
          </cell>
        </row>
        <row r="173">
          <cell r="A173" t="str">
            <v>M5003536092</v>
          </cell>
          <cell r="B173" t="str">
            <v>STELLITE,MAC13HB015G&amp;3,ANSALDO,D3A</v>
          </cell>
          <cell r="C173">
            <v>276</v>
          </cell>
          <cell r="D173" t="str">
            <v>NO</v>
          </cell>
        </row>
        <row r="174">
          <cell r="A174" t="str">
            <v>M5003536093</v>
          </cell>
          <cell r="B174" t="str">
            <v>CONNECTING WIRE,MAC13HB015G/4,ANSALDO</v>
          </cell>
          <cell r="C174">
            <v>30</v>
          </cell>
          <cell r="D174" t="str">
            <v>NO</v>
          </cell>
        </row>
        <row r="175">
          <cell r="A175" t="str">
            <v>M5003536115</v>
          </cell>
          <cell r="B175" t="str">
            <v>DIAPHRAGM,MAG13HA001G/5,ANSALDO,D3A</v>
          </cell>
          <cell r="C175">
            <v>317</v>
          </cell>
          <cell r="D175" t="str">
            <v>NO</v>
          </cell>
        </row>
        <row r="176">
          <cell r="A176" t="str">
            <v>M5006066004</v>
          </cell>
          <cell r="B176" t="str">
            <v>HYPOID GEAR,MAK13AE001G/13,ANSALDO</v>
          </cell>
          <cell r="C176">
            <v>5</v>
          </cell>
          <cell r="D176" t="str">
            <v>NO</v>
          </cell>
        </row>
        <row r="177">
          <cell r="A177" t="str">
            <v>M5007046002</v>
          </cell>
          <cell r="B177" t="str">
            <v>BUSHING HOUSING,5</v>
          </cell>
          <cell r="C177">
            <v>2</v>
          </cell>
          <cell r="D177" t="str">
            <v>NO</v>
          </cell>
        </row>
        <row r="178">
          <cell r="A178" t="str">
            <v>M5021010528</v>
          </cell>
          <cell r="B178" t="str">
            <v>THYRITE,311QS20148B,GENERATOR</v>
          </cell>
          <cell r="C178">
            <v>2</v>
          </cell>
          <cell r="D178" t="str">
            <v>NO</v>
          </cell>
        </row>
        <row r="179">
          <cell r="A179" t="str">
            <v>M5022010479</v>
          </cell>
          <cell r="B179" t="str">
            <v>CLOSING COIL,95360,LENOIR,GENERATOR</v>
          </cell>
          <cell r="C179">
            <v>7</v>
          </cell>
          <cell r="D179" t="str">
            <v>NO</v>
          </cell>
        </row>
        <row r="180">
          <cell r="A180" t="str">
            <v>M5022026080</v>
          </cell>
          <cell r="B180" t="str">
            <v>TRANSFORMER,DRY,BHEL</v>
          </cell>
          <cell r="C180">
            <v>3</v>
          </cell>
          <cell r="D180" t="str">
            <v>NO</v>
          </cell>
        </row>
        <row r="181">
          <cell r="A181" t="str">
            <v>M5023030054</v>
          </cell>
          <cell r="B181" t="str">
            <v>STL SAFETY VALVE,GENERATOR</v>
          </cell>
          <cell r="C181">
            <v>1</v>
          </cell>
          <cell r="D181" t="str">
            <v>NO</v>
          </cell>
        </row>
        <row r="182">
          <cell r="A182" t="str">
            <v>M5101906534</v>
          </cell>
          <cell r="B182" t="str">
            <v>NIPPLE,01050102500/7,BHEL</v>
          </cell>
          <cell r="C182">
            <v>9</v>
          </cell>
          <cell r="D182" t="str">
            <v>NO</v>
          </cell>
        </row>
        <row r="183">
          <cell r="A183" t="str">
            <v>M5121020898</v>
          </cell>
          <cell r="B183" t="str">
            <v>SLEEVE,91393601001&amp;35,TURBO GENERATOR</v>
          </cell>
          <cell r="C183">
            <v>20</v>
          </cell>
          <cell r="D183" t="str">
            <v>NO</v>
          </cell>
        </row>
        <row r="184">
          <cell r="A184" t="str">
            <v>M5123031328</v>
          </cell>
          <cell r="B184" t="str">
            <v>TRANSDUCER,H&amp;B,TEU310</v>
          </cell>
          <cell r="C184">
            <v>1</v>
          </cell>
          <cell r="D184" t="str">
            <v>NO</v>
          </cell>
        </row>
        <row r="185">
          <cell r="A185" t="str">
            <v>M5146021520</v>
          </cell>
          <cell r="B185" t="str">
            <v>RUBBER CORD 7X6MM MTL:NBR-80 75.5A</v>
          </cell>
          <cell r="C185">
            <v>10</v>
          </cell>
          <cell r="D185" t="str">
            <v>M</v>
          </cell>
        </row>
        <row r="186">
          <cell r="A186" t="str">
            <v>M5405100087</v>
          </cell>
          <cell r="B186" t="str">
            <v>45 DEG BEND</v>
          </cell>
          <cell r="C186">
            <v>123</v>
          </cell>
          <cell r="D186" t="str">
            <v>NO</v>
          </cell>
        </row>
        <row r="187">
          <cell r="A187" t="str">
            <v>M5522936185</v>
          </cell>
          <cell r="B187" t="str">
            <v>NEURAL NETWORKS</v>
          </cell>
          <cell r="C187">
            <v>1</v>
          </cell>
          <cell r="D187" t="str">
            <v>NO</v>
          </cell>
        </row>
        <row r="188">
          <cell r="A188" t="str">
            <v>M5522936356</v>
          </cell>
          <cell r="B188" t="str">
            <v>SPLIT RING,E88637&amp;22,ELECON EPC,ASK-650</v>
          </cell>
          <cell r="C188">
            <v>1</v>
          </cell>
          <cell r="D188" t="str">
            <v>NO</v>
          </cell>
        </row>
        <row r="189">
          <cell r="A189" t="str">
            <v>M5532910023</v>
          </cell>
          <cell r="B189" t="str">
            <v>deletedINPT COVER FOR 12 FSM/10:1GEAR BO</v>
          </cell>
          <cell r="C189">
            <v>1</v>
          </cell>
          <cell r="D189" t="str">
            <v>SET</v>
          </cell>
        </row>
        <row r="190">
          <cell r="A190" t="str">
            <v>M5602400223</v>
          </cell>
          <cell r="B190" t="str">
            <v>SHFTEN-24INDRPNO.916-85-301</v>
          </cell>
          <cell r="C190">
            <v>0</v>
          </cell>
          <cell r="D190" t="str">
            <v>NO</v>
          </cell>
        </row>
        <row r="191">
          <cell r="A191" t="str">
            <v>M5615250790</v>
          </cell>
          <cell r="B191" t="str">
            <v>GATE SEAT DIFFUSER FEEDER (12 X 10)</v>
          </cell>
          <cell r="C191">
            <v>0</v>
          </cell>
          <cell r="D191" t="str">
            <v>NO</v>
          </cell>
        </row>
        <row r="192">
          <cell r="A192" t="str">
            <v>M5615250806</v>
          </cell>
          <cell r="B192" t="str">
            <v>GATE DISC(PT NO:1)DIFUSR FEDR(12X10)</v>
          </cell>
          <cell r="C192">
            <v>0</v>
          </cell>
          <cell r="D192" t="str">
            <v>NO</v>
          </cell>
        </row>
        <row r="193">
          <cell r="A193" t="str">
            <v>M5625150154</v>
          </cell>
          <cell r="B193" t="str">
            <v>M.S.SINL SLV COUPG FOR 273MM OD PIPE</v>
          </cell>
          <cell r="C193">
            <v>16</v>
          </cell>
          <cell r="D193" t="str">
            <v>SET</v>
          </cell>
        </row>
        <row r="194">
          <cell r="A194" t="str">
            <v>M5740056006</v>
          </cell>
          <cell r="B194" t="str">
            <v>DIAPHRAGM,D-104,250PPD</v>
          </cell>
          <cell r="C194">
            <v>4</v>
          </cell>
          <cell r="D194" t="str">
            <v>NO</v>
          </cell>
        </row>
        <row r="195">
          <cell r="A195" t="str">
            <v>M5740056008</v>
          </cell>
          <cell r="B195" t="str">
            <v>DIAPHRAGM BOLT ASSY,A-968</v>
          </cell>
          <cell r="C195">
            <v>3</v>
          </cell>
          <cell r="D195" t="str">
            <v>NO</v>
          </cell>
        </row>
        <row r="196">
          <cell r="A196" t="str">
            <v>M5740056013</v>
          </cell>
          <cell r="B196" t="str">
            <v>TUBING CONNECTOR,F-106,CAPITAL CONTROLS</v>
          </cell>
          <cell r="C196">
            <v>9</v>
          </cell>
          <cell r="D196" t="str">
            <v>NO</v>
          </cell>
        </row>
        <row r="197">
          <cell r="A197" t="str">
            <v>M5870170129</v>
          </cell>
          <cell r="B197" t="str">
            <v>DeletedDISC FOR SCALE FOR STAGE III</v>
          </cell>
          <cell r="C197">
            <v>1</v>
          </cell>
          <cell r="D197" t="str">
            <v>SET</v>
          </cell>
        </row>
        <row r="198">
          <cell r="A198" t="str">
            <v>M5870870049</v>
          </cell>
          <cell r="B198" t="str">
            <v>DeletedIMPELR WEAR RNG FOR BLOW DOWN 200</v>
          </cell>
          <cell r="C198">
            <v>2</v>
          </cell>
          <cell r="D198" t="str">
            <v>NO</v>
          </cell>
        </row>
        <row r="199">
          <cell r="A199" t="str">
            <v>M5870870067</v>
          </cell>
          <cell r="B199" t="str">
            <v>DeletedSET OF KEY FOR ST-II KIRLR SCT 20</v>
          </cell>
          <cell r="C199">
            <v>1</v>
          </cell>
          <cell r="D199" t="str">
            <v>SET</v>
          </cell>
        </row>
        <row r="200">
          <cell r="A200" t="str">
            <v>M5870870076</v>
          </cell>
          <cell r="B200" t="str">
            <v>DeletedSET OF OIL SEAL FOR KIRLR SCT200/</v>
          </cell>
          <cell r="C200">
            <v>2</v>
          </cell>
          <cell r="D200" t="str">
            <v>SET</v>
          </cell>
        </row>
        <row r="201">
          <cell r="A201" t="str">
            <v>M5870880011</v>
          </cell>
          <cell r="B201" t="str">
            <v>DeletedSET OF OIL SAEL FOR FILTN DB 250/</v>
          </cell>
          <cell r="C201">
            <v>1</v>
          </cell>
          <cell r="D201" t="str">
            <v>SET</v>
          </cell>
        </row>
        <row r="202">
          <cell r="A202" t="str">
            <v>M5870880020</v>
          </cell>
          <cell r="B202" t="str">
            <v>DeletedSET OF KEY FOR FILTN KIRLR DB 250</v>
          </cell>
          <cell r="C202">
            <v>1</v>
          </cell>
          <cell r="D202" t="str">
            <v>SET</v>
          </cell>
        </row>
        <row r="203">
          <cell r="A203" t="str">
            <v>M5870900043</v>
          </cell>
          <cell r="B203" t="str">
            <v>DeletedOIL SEAL FOR BLW DWN KIRLR MF17.5</v>
          </cell>
          <cell r="C203">
            <v>1</v>
          </cell>
          <cell r="D203" t="str">
            <v>SET</v>
          </cell>
        </row>
        <row r="204">
          <cell r="A204" t="str">
            <v>M5870900052</v>
          </cell>
          <cell r="B204" t="str">
            <v>DeletedKEY FOR BLW DWN ST-1 KIRLR MF17.5</v>
          </cell>
          <cell r="C204">
            <v>1</v>
          </cell>
          <cell r="D204" t="str">
            <v>SET</v>
          </cell>
        </row>
        <row r="205">
          <cell r="A205" t="str">
            <v>M5890990556</v>
          </cell>
          <cell r="B205" t="str">
            <v>Deleted450NB COMPLETE MOTER FOR B.FLY.V/</v>
          </cell>
          <cell r="C205">
            <v>1</v>
          </cell>
          <cell r="D205" t="str">
            <v>NO</v>
          </cell>
        </row>
        <row r="206">
          <cell r="A206" t="str">
            <v>M6515016282</v>
          </cell>
          <cell r="B206" t="str">
            <v>NUT,1702112141,BEML,BD355</v>
          </cell>
          <cell r="C206">
            <v>2</v>
          </cell>
          <cell r="D206" t="str">
            <v>NO</v>
          </cell>
        </row>
        <row r="207">
          <cell r="A207" t="str">
            <v>M6515016836</v>
          </cell>
          <cell r="B207" t="str">
            <v>FLANGE&amp;PINION SET,130FD02003,BEML,BD355</v>
          </cell>
          <cell r="C207">
            <v>1</v>
          </cell>
          <cell r="D207" t="str">
            <v>NO</v>
          </cell>
        </row>
        <row r="208">
          <cell r="A208" t="str">
            <v>M6515080434</v>
          </cell>
          <cell r="B208" t="str">
            <v>O-RING,54110000641,BEML,DOZER</v>
          </cell>
          <cell r="C208">
            <v>27</v>
          </cell>
          <cell r="D208" t="str">
            <v>NO</v>
          </cell>
        </row>
        <row r="209">
          <cell r="A209" t="str">
            <v>M6515080540</v>
          </cell>
          <cell r="B209" t="str">
            <v>O-RING,170-10-15330,BEML,DOZER</v>
          </cell>
          <cell r="C209">
            <v>1</v>
          </cell>
          <cell r="D209" t="str">
            <v>NO</v>
          </cell>
        </row>
        <row r="210">
          <cell r="A210" t="str">
            <v>M6515080832</v>
          </cell>
          <cell r="B210" t="str">
            <v>PLATE,1757911241,BEML,DOZER,D-120</v>
          </cell>
          <cell r="C210">
            <v>3</v>
          </cell>
          <cell r="D210" t="str">
            <v>NO</v>
          </cell>
        </row>
        <row r="211">
          <cell r="A211" t="str">
            <v>M6515080841</v>
          </cell>
          <cell r="B211" t="str">
            <v>TEFLON KIT,BEML,DOZER,D-120</v>
          </cell>
          <cell r="C211">
            <v>2</v>
          </cell>
          <cell r="D211" t="str">
            <v>SET</v>
          </cell>
        </row>
        <row r="212">
          <cell r="A212" t="str">
            <v>M6515080869</v>
          </cell>
          <cell r="B212" t="str">
            <v>GEAR-P,175-14-15670,BEML,DOZER,D-120</v>
          </cell>
          <cell r="C212">
            <v>2</v>
          </cell>
          <cell r="D212" t="str">
            <v>NO</v>
          </cell>
        </row>
        <row r="213">
          <cell r="A213" t="str">
            <v>M6515080878</v>
          </cell>
          <cell r="B213" t="str">
            <v>GEAR-O,175-14-15661,BEML,DOZER,D-120</v>
          </cell>
          <cell r="C213">
            <v>2</v>
          </cell>
          <cell r="D213" t="str">
            <v>NO</v>
          </cell>
        </row>
        <row r="214">
          <cell r="A214" t="str">
            <v>M6515080896</v>
          </cell>
          <cell r="B214" t="str">
            <v>DISC,131-10-11120,BEML,DOZER,D-120</v>
          </cell>
          <cell r="C214">
            <v>3</v>
          </cell>
          <cell r="D214" t="str">
            <v>NO</v>
          </cell>
        </row>
        <row r="215">
          <cell r="A215" t="str">
            <v>M6515080902</v>
          </cell>
          <cell r="B215" t="str">
            <v>DISC,131-10-11110,BEML,DOZER,D-120</v>
          </cell>
          <cell r="C215">
            <v>4</v>
          </cell>
          <cell r="D215" t="str">
            <v>NO</v>
          </cell>
        </row>
        <row r="216">
          <cell r="A216" t="str">
            <v>M6515080911</v>
          </cell>
          <cell r="B216" t="str">
            <v>OIL SEAL,0701220085,BEML,DOZER</v>
          </cell>
          <cell r="C216">
            <v>1</v>
          </cell>
          <cell r="D216" t="str">
            <v>NO</v>
          </cell>
        </row>
        <row r="217">
          <cell r="A217" t="str">
            <v>M6515080957</v>
          </cell>
          <cell r="B217" t="str">
            <v>PLOW BOLT,A1759021120,BEML,DOZER,D-120</v>
          </cell>
          <cell r="C217">
            <v>16</v>
          </cell>
          <cell r="D217" t="str">
            <v>NO</v>
          </cell>
        </row>
        <row r="218">
          <cell r="A218" t="str">
            <v>M6515080975</v>
          </cell>
          <cell r="B218" t="str">
            <v>OIL SEAL(SEAL BRG),0612202504,BEML,DOZER</v>
          </cell>
          <cell r="C218">
            <v>2</v>
          </cell>
          <cell r="D218" t="str">
            <v>NO</v>
          </cell>
        </row>
        <row r="219">
          <cell r="A219" t="str">
            <v>M6515081002</v>
          </cell>
          <cell r="B219" t="str">
            <v>OIL SEAL,130-09-11850,BEML,DOZER,D-120</v>
          </cell>
          <cell r="C219">
            <v>8</v>
          </cell>
          <cell r="D219" t="str">
            <v>NO</v>
          </cell>
        </row>
        <row r="220">
          <cell r="A220" t="str">
            <v>M6515081057</v>
          </cell>
          <cell r="B220" t="str">
            <v>SERVICE KIT,1756405010,BEML,DOZER,D-120</v>
          </cell>
          <cell r="C220">
            <v>1</v>
          </cell>
          <cell r="D220" t="str">
            <v>NO</v>
          </cell>
        </row>
        <row r="221">
          <cell r="A221" t="str">
            <v>M6515081084</v>
          </cell>
          <cell r="B221" t="str">
            <v>LOCK,1701415140,BEML,DOZER,D-120</v>
          </cell>
          <cell r="C221">
            <v>1</v>
          </cell>
          <cell r="D221" t="str">
            <v>NO</v>
          </cell>
        </row>
        <row r="222">
          <cell r="A222" t="str">
            <v>M6515081145</v>
          </cell>
          <cell r="B222" t="str">
            <v>RING SEAL,175-22-11240,BEML,DOZER,D-120</v>
          </cell>
          <cell r="C222">
            <v>12</v>
          </cell>
          <cell r="D222" t="str">
            <v>NO</v>
          </cell>
        </row>
        <row r="223">
          <cell r="A223" t="str">
            <v>M6515081163</v>
          </cell>
          <cell r="B223" t="str">
            <v>ROLLER BEARING,130-09-13610,BEML,DOZER</v>
          </cell>
          <cell r="C223">
            <v>2</v>
          </cell>
          <cell r="D223" t="str">
            <v>NO</v>
          </cell>
        </row>
        <row r="224">
          <cell r="A224" t="str">
            <v>M6515081190</v>
          </cell>
          <cell r="B224" t="str">
            <v>ROLLER BEARING,1300913171,BEML,DOZER</v>
          </cell>
          <cell r="C224">
            <v>2</v>
          </cell>
          <cell r="D224" t="str">
            <v>NO</v>
          </cell>
        </row>
        <row r="225">
          <cell r="A225" t="str">
            <v>M6515081288</v>
          </cell>
          <cell r="B225" t="str">
            <v>ROLLER BEARING,170-14-15240,BEML,DOZER</v>
          </cell>
          <cell r="C225">
            <v>3</v>
          </cell>
          <cell r="D225" t="str">
            <v>NO</v>
          </cell>
        </row>
        <row r="226">
          <cell r="A226" t="str">
            <v>M6515081303</v>
          </cell>
          <cell r="B226" t="str">
            <v>PLATE,104315171,BEML,DOZER,D-120</v>
          </cell>
          <cell r="C226">
            <v>6</v>
          </cell>
          <cell r="D226" t="str">
            <v>NO</v>
          </cell>
        </row>
        <row r="227">
          <cell r="A227" t="str">
            <v>M6515081312</v>
          </cell>
          <cell r="B227" t="str">
            <v>OIL SEAL,012001039,BEML,DOZER,D-120</v>
          </cell>
          <cell r="C227">
            <v>5</v>
          </cell>
          <cell r="D227" t="str">
            <v>NO</v>
          </cell>
        </row>
        <row r="228">
          <cell r="A228" t="str">
            <v>M6515081428</v>
          </cell>
          <cell r="B228" t="str">
            <v>BUSHING,1411011620,BEML,DOZER,D-120</v>
          </cell>
          <cell r="C228">
            <v>2</v>
          </cell>
          <cell r="D228" t="str">
            <v>NO</v>
          </cell>
        </row>
        <row r="229">
          <cell r="A229" t="str">
            <v>M6515081437</v>
          </cell>
          <cell r="B229" t="str">
            <v>PLATE,1751011540,BEML,DOZER,D-120</v>
          </cell>
          <cell r="C229">
            <v>1</v>
          </cell>
          <cell r="D229" t="str">
            <v>NO</v>
          </cell>
        </row>
        <row r="230">
          <cell r="A230" t="str">
            <v>M6515081464</v>
          </cell>
          <cell r="B230" t="str">
            <v>COVER,1304318120,BEML,DOZER,D-120</v>
          </cell>
          <cell r="C230">
            <v>3</v>
          </cell>
          <cell r="D230" t="str">
            <v>NO</v>
          </cell>
        </row>
        <row r="231">
          <cell r="A231" t="str">
            <v>M6515081482</v>
          </cell>
          <cell r="B231" t="str">
            <v>BRAKE DRUM,170-10-12113,BEML,DOZER,D-120</v>
          </cell>
          <cell r="C231">
            <v>1</v>
          </cell>
          <cell r="D231" t="str">
            <v>NO</v>
          </cell>
        </row>
        <row r="232">
          <cell r="A232" t="str">
            <v>M6515081534</v>
          </cell>
          <cell r="B232" t="str">
            <v>BEARING,603022312,BEML,DOZER,D-120</v>
          </cell>
          <cell r="C232">
            <v>2</v>
          </cell>
          <cell r="D232" t="str">
            <v>NO</v>
          </cell>
        </row>
        <row r="233">
          <cell r="A233" t="str">
            <v>M6515081589</v>
          </cell>
          <cell r="B233" t="str">
            <v>LOCK HANDLE NUT,0510202050,BEML,DOZER</v>
          </cell>
          <cell r="C233">
            <v>20</v>
          </cell>
          <cell r="D233" t="str">
            <v>NO</v>
          </cell>
        </row>
        <row r="234">
          <cell r="A234" t="str">
            <v>M6515081598</v>
          </cell>
          <cell r="B234" t="str">
            <v>BAR RIFFLE NUT,0510102000,BEML,DOZER</v>
          </cell>
          <cell r="C234">
            <v>15</v>
          </cell>
          <cell r="D234" t="str">
            <v>NO</v>
          </cell>
        </row>
        <row r="235">
          <cell r="A235" t="str">
            <v>M6515081604</v>
          </cell>
          <cell r="B235" t="str">
            <v>RING RATCHET,0510119000,BEML,DOZER,D-120</v>
          </cell>
          <cell r="C235">
            <v>3</v>
          </cell>
          <cell r="D235" t="str">
            <v>NO</v>
          </cell>
        </row>
        <row r="236">
          <cell r="A236" t="str">
            <v>M6515081613</v>
          </cell>
          <cell r="B236" t="str">
            <v>RETAINER,0510107050,BEML,DOZER,D-120</v>
          </cell>
          <cell r="C236">
            <v>4</v>
          </cell>
          <cell r="D236" t="str">
            <v>NO</v>
          </cell>
        </row>
        <row r="237">
          <cell r="A237" t="str">
            <v>M6515081622</v>
          </cell>
          <cell r="B237" t="str">
            <v>DUST SEAL,1501111226,BEML,DOZER,D-120</v>
          </cell>
          <cell r="C237">
            <v>8</v>
          </cell>
          <cell r="D237" t="str">
            <v>NO</v>
          </cell>
        </row>
        <row r="238">
          <cell r="A238" t="str">
            <v>M6515081659</v>
          </cell>
          <cell r="B238" t="str">
            <v>OIL SEAL ASSY,1753281292,BEML,DOZER</v>
          </cell>
          <cell r="C238">
            <v>10</v>
          </cell>
          <cell r="D238" t="str">
            <v>NO</v>
          </cell>
        </row>
        <row r="239">
          <cell r="A239" t="str">
            <v>M6515081686</v>
          </cell>
          <cell r="B239" t="str">
            <v>CLAMP,0728003626,BEML,DOZER,D-120</v>
          </cell>
          <cell r="C239">
            <v>4</v>
          </cell>
          <cell r="D239" t="str">
            <v>NO</v>
          </cell>
        </row>
        <row r="240">
          <cell r="A240" t="str">
            <v>M6515081695</v>
          </cell>
          <cell r="B240" t="str">
            <v>CLAMP,1750321430,BEML,DOZER,D-120</v>
          </cell>
          <cell r="C240">
            <v>2</v>
          </cell>
          <cell r="D240" t="str">
            <v>NO</v>
          </cell>
        </row>
        <row r="241">
          <cell r="A241" t="str">
            <v>M6515081710</v>
          </cell>
          <cell r="B241" t="str">
            <v>CLAMP,0728006729,BEML,DOZER,D-120</v>
          </cell>
          <cell r="C241">
            <v>4</v>
          </cell>
          <cell r="D241" t="str">
            <v>NO</v>
          </cell>
        </row>
        <row r="242">
          <cell r="A242" t="str">
            <v>M6515081729</v>
          </cell>
          <cell r="B242" t="str">
            <v>PLATE,1502123111,BEML,DOZER,D-120</v>
          </cell>
          <cell r="C242">
            <v>14</v>
          </cell>
          <cell r="D242" t="str">
            <v>NO</v>
          </cell>
        </row>
        <row r="243">
          <cell r="A243" t="str">
            <v>M6515081738</v>
          </cell>
          <cell r="B243" t="str">
            <v>BOLT,0104031240,BEML,DOZER,D-120</v>
          </cell>
          <cell r="C243">
            <v>3</v>
          </cell>
          <cell r="D243" t="str">
            <v>NO</v>
          </cell>
        </row>
        <row r="244">
          <cell r="A244" t="str">
            <v>M6515081747</v>
          </cell>
          <cell r="B244" t="str">
            <v>HOSE CLAMP,0728004726,BEML,DOZER,D-120</v>
          </cell>
          <cell r="C244">
            <v>4</v>
          </cell>
          <cell r="D244" t="str">
            <v>NO</v>
          </cell>
        </row>
        <row r="245">
          <cell r="A245" t="str">
            <v>M6515081756</v>
          </cell>
          <cell r="B245" t="str">
            <v>BEARING ROLLER,0600406015,BEML,DOZER</v>
          </cell>
          <cell r="C245">
            <v>1</v>
          </cell>
          <cell r="D245" t="str">
            <v>NO</v>
          </cell>
        </row>
        <row r="246">
          <cell r="A246" t="str">
            <v>M6515081765</v>
          </cell>
          <cell r="B246" t="str">
            <v>HOSE,0710200506,BEML,DOZER,D-120</v>
          </cell>
          <cell r="C246">
            <v>2</v>
          </cell>
          <cell r="D246" t="str">
            <v>NO</v>
          </cell>
        </row>
        <row r="247">
          <cell r="A247" t="str">
            <v>M6515081826</v>
          </cell>
          <cell r="B247" t="str">
            <v>WEAR RING,0715502250,BEML,DOZER,D-120</v>
          </cell>
          <cell r="C247">
            <v>3</v>
          </cell>
          <cell r="D247" t="str">
            <v>NO</v>
          </cell>
        </row>
        <row r="248">
          <cell r="A248" t="str">
            <v>M6515081835</v>
          </cell>
          <cell r="B248" t="str">
            <v>BACK HEAD ASSY,9841441,BEML,DOZER,D-120</v>
          </cell>
          <cell r="C248">
            <v>1</v>
          </cell>
          <cell r="D248" t="str">
            <v>NO</v>
          </cell>
        </row>
        <row r="249">
          <cell r="A249" t="str">
            <v>M6515081853</v>
          </cell>
          <cell r="B249" t="str">
            <v>OIL REGULATING PLUG,D7901441,BEML,DOZER</v>
          </cell>
          <cell r="C249">
            <v>20</v>
          </cell>
          <cell r="D249" t="str">
            <v>NO</v>
          </cell>
        </row>
        <row r="250">
          <cell r="A250" t="str">
            <v>M6515081899</v>
          </cell>
          <cell r="B250" t="str">
            <v>O-RING,190602003740/6070,BEML,DOZER</v>
          </cell>
          <cell r="C250">
            <v>20</v>
          </cell>
          <cell r="D250" t="str">
            <v>NO</v>
          </cell>
        </row>
        <row r="251">
          <cell r="A251" t="str">
            <v>M6515081905</v>
          </cell>
          <cell r="B251" t="str">
            <v>PUG STOP CHS RH,AIP 526,BEML,DOZER,D-120</v>
          </cell>
          <cell r="C251">
            <v>12</v>
          </cell>
          <cell r="D251" t="str">
            <v>NO</v>
          </cell>
        </row>
        <row r="252">
          <cell r="A252" t="str">
            <v>M6515081914</v>
          </cell>
          <cell r="B252" t="str">
            <v>JUMPING LEVER PULLEY,AIP 758,BEML,DOZER</v>
          </cell>
          <cell r="C252">
            <v>6</v>
          </cell>
          <cell r="D252" t="str">
            <v>NO</v>
          </cell>
        </row>
        <row r="253">
          <cell r="A253" t="str">
            <v>M6515081923</v>
          </cell>
          <cell r="B253" t="str">
            <v>PINION SHAFT,AIP 803,BEML,DOZER,D-120</v>
          </cell>
          <cell r="C253">
            <v>6</v>
          </cell>
          <cell r="D253" t="str">
            <v>NO</v>
          </cell>
        </row>
        <row r="254">
          <cell r="A254" t="str">
            <v>M6515081941</v>
          </cell>
          <cell r="B254" t="str">
            <v>WORM LEVER,AIP 326,BEML,DOZER,D-120</v>
          </cell>
          <cell r="C254">
            <v>6</v>
          </cell>
          <cell r="D254" t="str">
            <v>NO</v>
          </cell>
        </row>
        <row r="255">
          <cell r="A255" t="str">
            <v>M6515081950</v>
          </cell>
          <cell r="B255" t="str">
            <v>CLUTCH ARM,AIP 414,BEML,DOZER,D-120</v>
          </cell>
          <cell r="C255">
            <v>6</v>
          </cell>
          <cell r="D255" t="str">
            <v>NO</v>
          </cell>
        </row>
        <row r="256">
          <cell r="A256" t="str">
            <v>M6609396101</v>
          </cell>
          <cell r="B256" t="str">
            <v>DIAGONAL,6-21-3,PAHARPUR,COOLING TOWER</v>
          </cell>
          <cell r="C256">
            <v>195</v>
          </cell>
          <cell r="D256" t="str">
            <v>NO</v>
          </cell>
        </row>
        <row r="257">
          <cell r="A257" t="str">
            <v>M6609396102</v>
          </cell>
          <cell r="B257" t="str">
            <v>DIAGONAL,6-21-4,PAHARPUR,COOLING TOWER</v>
          </cell>
          <cell r="C257">
            <v>5735</v>
          </cell>
          <cell r="D257" t="str">
            <v>NO</v>
          </cell>
        </row>
        <row r="258">
          <cell r="A258" t="str">
            <v>M7470376018</v>
          </cell>
          <cell r="B258" t="str">
            <v>ROLLER,MGR-BDS-802F/7,BRAKE SYS,TEX/BS</v>
          </cell>
          <cell r="C258">
            <v>199</v>
          </cell>
          <cell r="D258" t="str">
            <v>NO</v>
          </cell>
        </row>
        <row r="259">
          <cell r="A259" t="str">
            <v>M7511105016</v>
          </cell>
          <cell r="B259" t="str">
            <v>1 IN 8.5 X-ING STEEL SLEPR,RT/20806,52KG</v>
          </cell>
          <cell r="C259">
            <v>375</v>
          </cell>
          <cell r="D259" t="str">
            <v>SET</v>
          </cell>
        </row>
        <row r="260">
          <cell r="A260" t="str">
            <v>M7520746163</v>
          </cell>
          <cell r="B260" t="str">
            <v>BLACK BOLT,25MM,T-11727-28</v>
          </cell>
          <cell r="C260">
            <v>9</v>
          </cell>
          <cell r="D260" t="str">
            <v>NO</v>
          </cell>
        </row>
        <row r="261">
          <cell r="A261" t="str">
            <v>M7520756524</v>
          </cell>
          <cell r="B261" t="str">
            <v>SLEEPER SGCI INSERT,PSC,52KG,RT/3087</v>
          </cell>
          <cell r="C261">
            <v>230</v>
          </cell>
          <cell r="D261" t="str">
            <v>NO</v>
          </cell>
        </row>
        <row r="262">
          <cell r="A262" t="str">
            <v>M7530116258</v>
          </cell>
          <cell r="B262" t="str">
            <v>INDICATIVE FUSE INSERT,G-TYPE,0.6A</v>
          </cell>
          <cell r="C262">
            <v>100</v>
          </cell>
          <cell r="D262" t="str">
            <v>NO</v>
          </cell>
        </row>
        <row r="263">
          <cell r="A263" t="str">
            <v>M7530186019</v>
          </cell>
          <cell r="B263" t="str">
            <v>FILTER UNIT,GGT,W/BLOCK BELL EQUIPMENT</v>
          </cell>
          <cell r="C263">
            <v>2</v>
          </cell>
          <cell r="D263" t="str">
            <v>NO</v>
          </cell>
        </row>
        <row r="264">
          <cell r="A264" t="str">
            <v>M7530316001</v>
          </cell>
          <cell r="B264" t="str">
            <v>BLOCK PROVNG,S-32001,UAC 4W DOUBLE LINE</v>
          </cell>
          <cell r="C264">
            <v>2</v>
          </cell>
          <cell r="D264" t="str">
            <v>NO</v>
          </cell>
        </row>
        <row r="265">
          <cell r="A265" t="str">
            <v>M7530356017</v>
          </cell>
          <cell r="B265" t="str">
            <v>SWITCH ON/OFF,230V,25A,2P,2POS,PSEQPT</v>
          </cell>
          <cell r="C265">
            <v>4</v>
          </cell>
          <cell r="D265" t="str">
            <v>NO</v>
          </cell>
        </row>
        <row r="266">
          <cell r="A266" t="str">
            <v>M7530426011</v>
          </cell>
          <cell r="B266" t="str">
            <v>HYDROMETER,BATTERY</v>
          </cell>
          <cell r="C266">
            <v>1</v>
          </cell>
          <cell r="D266" t="str">
            <v>NO</v>
          </cell>
        </row>
        <row r="267">
          <cell r="A267" t="str">
            <v>M7530516005</v>
          </cell>
          <cell r="B267" t="str">
            <v>TRACK SWITCH ARM,JC1125AC,240V,5A</v>
          </cell>
          <cell r="C267">
            <v>9</v>
          </cell>
          <cell r="D267" t="str">
            <v>NO</v>
          </cell>
        </row>
        <row r="268">
          <cell r="A268" t="str">
            <v>M7530516006</v>
          </cell>
          <cell r="B268" t="str">
            <v>MOTHER BOARD,WEIBRDG,COMBO DS505 SYSTEM</v>
          </cell>
          <cell r="C268">
            <v>2</v>
          </cell>
          <cell r="D268" t="str">
            <v>NO</v>
          </cell>
        </row>
        <row r="269">
          <cell r="A269" t="str">
            <v>M7530846026</v>
          </cell>
          <cell r="B269" t="str">
            <v>DELETEDTOKENLESS BLOCK INST.PUSH BUTTON</v>
          </cell>
          <cell r="C269">
            <v>2</v>
          </cell>
          <cell r="D269" t="str">
            <v>NO</v>
          </cell>
        </row>
        <row r="270">
          <cell r="A270" t="str">
            <v>M8320219809</v>
          </cell>
          <cell r="B270" t="str">
            <v>CAPACITOR,ELECTROLYTIC,33000MFD,50VDC</v>
          </cell>
          <cell r="C270">
            <v>30</v>
          </cell>
          <cell r="D270" t="str">
            <v>NO</v>
          </cell>
        </row>
        <row r="271">
          <cell r="A271" t="str">
            <v>M8320219827</v>
          </cell>
          <cell r="B271" t="str">
            <v>CAPACITOR,ELECTROLYTIC,47000MFD,50VDC</v>
          </cell>
          <cell r="C271">
            <v>30</v>
          </cell>
          <cell r="D271" t="str">
            <v>NO</v>
          </cell>
        </row>
        <row r="272">
          <cell r="A272" t="str">
            <v>M8320269600</v>
          </cell>
          <cell r="B272" t="str">
            <v>CAPACITOR,ELECTROLYTIC,10000MFD,100VDC</v>
          </cell>
          <cell r="C272">
            <v>91</v>
          </cell>
          <cell r="D272" t="str">
            <v>NO</v>
          </cell>
        </row>
        <row r="273">
          <cell r="A273" t="str">
            <v>M8320269600</v>
          </cell>
          <cell r="B273" t="str">
            <v>CAPACITOR,ELECTROLYTIC,10000MFD,100VDC</v>
          </cell>
          <cell r="C273">
            <v>30</v>
          </cell>
          <cell r="D273" t="str">
            <v>NO</v>
          </cell>
        </row>
        <row r="274">
          <cell r="A274" t="str">
            <v>M8320411508</v>
          </cell>
          <cell r="B274" t="str">
            <v>CAPACITOR,ELECTROLYTIC,50 PFD,400VDC</v>
          </cell>
          <cell r="C274">
            <v>80</v>
          </cell>
          <cell r="D274" t="str">
            <v>NO</v>
          </cell>
        </row>
        <row r="275">
          <cell r="A275" t="str">
            <v>M8320411687</v>
          </cell>
          <cell r="B275" t="str">
            <v>CAPACITOR,ELECTROLYTIC,68 PFD,400VDC</v>
          </cell>
          <cell r="C275">
            <v>80</v>
          </cell>
          <cell r="D275" t="str">
            <v>NO</v>
          </cell>
        </row>
        <row r="276">
          <cell r="A276" t="str">
            <v>M8320412103</v>
          </cell>
          <cell r="B276" t="str">
            <v>CAPACITOR,ELECTROLYTIC,100PFD,400VDC</v>
          </cell>
          <cell r="C276">
            <v>80</v>
          </cell>
          <cell r="D276" t="str">
            <v>NO</v>
          </cell>
        </row>
        <row r="277">
          <cell r="A277" t="str">
            <v>M8320412228</v>
          </cell>
          <cell r="B277" t="str">
            <v>CAPACITOR,ELECTROLYTIC,220PFD,400VDC</v>
          </cell>
          <cell r="C277">
            <v>80</v>
          </cell>
          <cell r="D277" t="str">
            <v>NO</v>
          </cell>
        </row>
        <row r="278">
          <cell r="A278" t="str">
            <v>M8320412255</v>
          </cell>
          <cell r="B278" t="str">
            <v>CAPACITOR,ELECTROLYTIC,250PFD,400VDC</v>
          </cell>
          <cell r="C278">
            <v>80</v>
          </cell>
          <cell r="D278" t="str">
            <v>NO</v>
          </cell>
        </row>
        <row r="279">
          <cell r="A279" t="str">
            <v>M8320582501</v>
          </cell>
          <cell r="B279" t="str">
            <v>CAPACITOR,ELECTROLYTIC,500PFD,2000VAC</v>
          </cell>
          <cell r="C279">
            <v>10</v>
          </cell>
          <cell r="D279" t="str">
            <v>NO</v>
          </cell>
        </row>
        <row r="280">
          <cell r="A280" t="str">
            <v>M8331990036</v>
          </cell>
          <cell r="B280" t="str">
            <v>RHEOSTAT,WIRE WOUND SLIDING,650V,4-5A</v>
          </cell>
          <cell r="C280">
            <v>3</v>
          </cell>
          <cell r="D280" t="str">
            <v>NO</v>
          </cell>
        </row>
        <row r="281">
          <cell r="A281" t="str">
            <v>M8340990014</v>
          </cell>
          <cell r="B281" t="str">
            <v>CAPACITOR,PAPER DIELECTRIC,0.22MFD</v>
          </cell>
          <cell r="C281">
            <v>30</v>
          </cell>
          <cell r="D281" t="str">
            <v>NO</v>
          </cell>
        </row>
        <row r="282">
          <cell r="A282" t="str">
            <v>M8340990087</v>
          </cell>
          <cell r="B282" t="str">
            <v>CAPACITOR,33MFD,HPSV LAMP</v>
          </cell>
          <cell r="C282">
            <v>33</v>
          </cell>
          <cell r="D282" t="str">
            <v>NO</v>
          </cell>
        </row>
        <row r="283">
          <cell r="A283" t="str">
            <v>M8520990418</v>
          </cell>
          <cell r="B283" t="str">
            <v>SPRING WASHER,BHEL,SWITCH GEAR</v>
          </cell>
          <cell r="C283">
            <v>60</v>
          </cell>
          <cell r="D283" t="str">
            <v>NO</v>
          </cell>
        </row>
        <row r="284">
          <cell r="A284" t="str">
            <v>M8520990427</v>
          </cell>
          <cell r="B284" t="str">
            <v>HEX NUT,BHEL,SWITCH GEAR</v>
          </cell>
          <cell r="C284">
            <v>60</v>
          </cell>
          <cell r="D284" t="str">
            <v>NO</v>
          </cell>
        </row>
        <row r="285">
          <cell r="A285" t="str">
            <v>M8520990791</v>
          </cell>
          <cell r="B285" t="str">
            <v>WATT METER-DIGITAL DISPLAY MOD.(0-28 MW)</v>
          </cell>
          <cell r="C285">
            <v>1</v>
          </cell>
          <cell r="D285" t="str">
            <v>NO</v>
          </cell>
        </row>
        <row r="286">
          <cell r="A286" t="str">
            <v>M8520990807</v>
          </cell>
          <cell r="B286" t="str">
            <v>WATT METER-DIGITAL DISPLAY MOD.(0-35 MW)</v>
          </cell>
          <cell r="C286">
            <v>1</v>
          </cell>
          <cell r="D286" t="str">
            <v>NO</v>
          </cell>
        </row>
        <row r="287">
          <cell r="A287" t="str">
            <v>M8520990816</v>
          </cell>
          <cell r="B287" t="str">
            <v>WATT METER-DIGITAL DISPLAY MOD.(0-1500KW</v>
          </cell>
          <cell r="C287">
            <v>1</v>
          </cell>
          <cell r="D287" t="str">
            <v>NO</v>
          </cell>
        </row>
        <row r="288">
          <cell r="A288" t="str">
            <v>M8520990834</v>
          </cell>
          <cell r="B288" t="str">
            <v>WATT METER-DIGITAL DISPLAY MOD.(0-600 MW</v>
          </cell>
          <cell r="C288">
            <v>1</v>
          </cell>
          <cell r="D288" t="str">
            <v>NO</v>
          </cell>
        </row>
        <row r="289">
          <cell r="A289" t="str">
            <v>M8520990843</v>
          </cell>
          <cell r="B289" t="str">
            <v>MVAR METER-DIGITAL DISPLAY MOD.(-600...0</v>
          </cell>
          <cell r="C289">
            <v>1</v>
          </cell>
          <cell r="D289" t="str">
            <v>NO</v>
          </cell>
        </row>
        <row r="290">
          <cell r="A290" t="str">
            <v>M8520990852</v>
          </cell>
          <cell r="B290" t="str">
            <v>FREQUENCY METER 45-55 HZ FOR ECP UNIT-7</v>
          </cell>
          <cell r="C290">
            <v>1</v>
          </cell>
          <cell r="D290" t="str">
            <v>NO</v>
          </cell>
        </row>
        <row r="291">
          <cell r="A291" t="str">
            <v>M8521990013</v>
          </cell>
          <cell r="B291" t="str">
            <v>NON-MAG VALVE,153273,COMPRESSOR</v>
          </cell>
          <cell r="C291">
            <v>2</v>
          </cell>
          <cell r="D291" t="str">
            <v>NO</v>
          </cell>
        </row>
        <row r="292">
          <cell r="A292" t="str">
            <v>M8521990714</v>
          </cell>
          <cell r="B292" t="str">
            <v>OIL-RING,043745,JAB,COMPRESSOR</v>
          </cell>
          <cell r="C292">
            <v>0</v>
          </cell>
          <cell r="D292" t="str">
            <v>SET</v>
          </cell>
        </row>
        <row r="293">
          <cell r="A293" t="str">
            <v>M8522100134</v>
          </cell>
          <cell r="B293" t="str">
            <v>VALVE,SAF,RELIEF,50BAR,1/2IN</v>
          </cell>
          <cell r="C293">
            <v>0</v>
          </cell>
          <cell r="D293" t="str">
            <v>NO</v>
          </cell>
        </row>
        <row r="294">
          <cell r="A294" t="str">
            <v>M8558307028</v>
          </cell>
          <cell r="B294" t="str">
            <v>ISOLATOR,240VAC,SP,10A,SPDT</v>
          </cell>
          <cell r="C294">
            <v>2</v>
          </cell>
          <cell r="D294" t="str">
            <v>NO</v>
          </cell>
        </row>
        <row r="295">
          <cell r="A295" t="str">
            <v>M8567999132</v>
          </cell>
          <cell r="B295" t="str">
            <v>PROTECTION RELAYS 1.4A-2A 3 VA TYPE HAND</v>
          </cell>
          <cell r="C295">
            <v>1</v>
          </cell>
          <cell r="D295" t="str">
            <v>NO</v>
          </cell>
        </row>
        <row r="296">
          <cell r="A296" t="str">
            <v>M8568139220</v>
          </cell>
          <cell r="B296" t="str">
            <v>COIL,SIEMENS,SWITCH GEAR,220A,415V</v>
          </cell>
          <cell r="C296">
            <v>3</v>
          </cell>
          <cell r="D296" t="str">
            <v>NO</v>
          </cell>
        </row>
        <row r="297">
          <cell r="A297" t="str">
            <v>M8568558922</v>
          </cell>
          <cell r="B297" t="str">
            <v>MOVING CONTACT ASSY,EE,CIRCUIT BREAKER</v>
          </cell>
          <cell r="C297">
            <v>3</v>
          </cell>
          <cell r="D297" t="str">
            <v>NO</v>
          </cell>
        </row>
        <row r="298">
          <cell r="A298" t="str">
            <v>M8568566989</v>
          </cell>
          <cell r="B298" t="str">
            <v>ARC CHUTE,EE,CIRCUIT BREAKER</v>
          </cell>
          <cell r="C298">
            <v>3</v>
          </cell>
          <cell r="D298" t="str">
            <v>NO</v>
          </cell>
        </row>
        <row r="299">
          <cell r="A299" t="str">
            <v>M8568569933</v>
          </cell>
          <cell r="B299" t="str">
            <v>FIXED CONTACT ASSY,EE,CIRCUIT BREAKER</v>
          </cell>
          <cell r="C299">
            <v>1</v>
          </cell>
          <cell r="D299" t="str">
            <v>SET</v>
          </cell>
        </row>
        <row r="300">
          <cell r="A300" t="str">
            <v>M8569000037</v>
          </cell>
          <cell r="B300" t="str">
            <v>BOTTOM FIXED CONTACT,PGA0100 44,ACB,M40</v>
          </cell>
          <cell r="C300">
            <v>1</v>
          </cell>
          <cell r="D300" t="str">
            <v>SET</v>
          </cell>
        </row>
        <row r="301">
          <cell r="A301" t="str">
            <v>M8569000046</v>
          </cell>
          <cell r="B301" t="str">
            <v>BOTTOM FIXED CONTACT,PGA4100012,ACB,M20</v>
          </cell>
          <cell r="C301">
            <v>1</v>
          </cell>
          <cell r="D301" t="str">
            <v>SET</v>
          </cell>
        </row>
        <row r="302">
          <cell r="A302" t="str">
            <v>M8569000055</v>
          </cell>
          <cell r="B302" t="str">
            <v>FIXED CONTACT,PGA0130374,GE,ACB,M20</v>
          </cell>
          <cell r="C302">
            <v>1</v>
          </cell>
          <cell r="D302" t="str">
            <v>SET</v>
          </cell>
        </row>
        <row r="303">
          <cell r="A303" t="str">
            <v>M8569000064</v>
          </cell>
          <cell r="B303" t="str">
            <v>BOTTOM FIXED CONTACT,ACB,M20</v>
          </cell>
          <cell r="C303">
            <v>1</v>
          </cell>
          <cell r="D303" t="str">
            <v>SET</v>
          </cell>
        </row>
        <row r="304">
          <cell r="A304" t="str">
            <v>M8569000073</v>
          </cell>
          <cell r="B304" t="str">
            <v>TOP FIXED CONTACT,PGA0130374,ACB,M20</v>
          </cell>
          <cell r="C304">
            <v>1</v>
          </cell>
          <cell r="D304" t="str">
            <v>NO</v>
          </cell>
        </row>
        <row r="305">
          <cell r="A305" t="str">
            <v>M8569000082</v>
          </cell>
          <cell r="B305" t="str">
            <v>TOP FIXED CONTACT,ACB,M40</v>
          </cell>
          <cell r="C305">
            <v>1</v>
          </cell>
          <cell r="D305" t="str">
            <v>NO</v>
          </cell>
        </row>
        <row r="306">
          <cell r="A306" t="str">
            <v>M8569000091</v>
          </cell>
          <cell r="B306" t="str">
            <v>BOTTOM FIXED CONTACT,ACB,M40</v>
          </cell>
          <cell r="C306">
            <v>1</v>
          </cell>
          <cell r="D306" t="str">
            <v>NO</v>
          </cell>
        </row>
        <row r="307">
          <cell r="A307" t="str">
            <v>M8569000107</v>
          </cell>
          <cell r="B307" t="str">
            <v>SHUNT TRIP COIL,SGA0100039,ACB</v>
          </cell>
          <cell r="C307">
            <v>1</v>
          </cell>
          <cell r="D307" t="str">
            <v>NO</v>
          </cell>
        </row>
        <row r="308">
          <cell r="A308" t="str">
            <v>M8569000116</v>
          </cell>
          <cell r="B308" t="str">
            <v>COIL RELEASE SPRING,SGA0100036,ACB</v>
          </cell>
          <cell r="C308">
            <v>100</v>
          </cell>
          <cell r="D308" t="str">
            <v>NO</v>
          </cell>
        </row>
        <row r="309">
          <cell r="A309" t="str">
            <v>M8569000152</v>
          </cell>
          <cell r="B309" t="str">
            <v>CLUSTER CONTACT ASSY,PGA0101063,ACB,M20</v>
          </cell>
          <cell r="C309">
            <v>3</v>
          </cell>
          <cell r="D309" t="str">
            <v>NO</v>
          </cell>
        </row>
        <row r="310">
          <cell r="A310" t="str">
            <v>M8569020460</v>
          </cell>
          <cell r="B310" t="str">
            <v>ARC CHUTE,SL90855,L&amp;T,CIRCUIT BREAKER</v>
          </cell>
          <cell r="C310">
            <v>3</v>
          </cell>
          <cell r="D310" t="str">
            <v>NO</v>
          </cell>
        </row>
        <row r="311">
          <cell r="A311" t="str">
            <v>M8569050032</v>
          </cell>
          <cell r="B311" t="str">
            <v>CLOSING COIL ASSY,EE,ACB</v>
          </cell>
          <cell r="C311">
            <v>3</v>
          </cell>
          <cell r="D311" t="str">
            <v>NO</v>
          </cell>
        </row>
        <row r="312">
          <cell r="A312" t="str">
            <v>M8569050050</v>
          </cell>
          <cell r="B312" t="str">
            <v>SHUNT TRIP RELEASE,SGA 8000052,EE,ACB</v>
          </cell>
          <cell r="C312">
            <v>2</v>
          </cell>
          <cell r="D312" t="str">
            <v>NO</v>
          </cell>
        </row>
        <row r="313">
          <cell r="A313" t="str">
            <v>M8569050069</v>
          </cell>
          <cell r="B313" t="str">
            <v>FIXED SHUTTER,SGA 3100070,EE,ACB,M610</v>
          </cell>
          <cell r="C313">
            <v>2</v>
          </cell>
          <cell r="D313" t="str">
            <v>NO</v>
          </cell>
        </row>
        <row r="314">
          <cell r="A314" t="str">
            <v>M8569050087</v>
          </cell>
          <cell r="B314" t="str">
            <v>SPRING,SGA6100028,EE,ACB</v>
          </cell>
          <cell r="C314">
            <v>30</v>
          </cell>
          <cell r="D314" t="str">
            <v>NO</v>
          </cell>
        </row>
        <row r="315">
          <cell r="A315" t="str">
            <v>M8569050096</v>
          </cell>
          <cell r="B315" t="str">
            <v>RESET SPRING,SGA6100027,EE,ACB</v>
          </cell>
          <cell r="C315">
            <v>10</v>
          </cell>
          <cell r="D315" t="str">
            <v>NO</v>
          </cell>
        </row>
        <row r="316">
          <cell r="A316" t="str">
            <v>M8569050102</v>
          </cell>
          <cell r="B316" t="str">
            <v>SPRING,SGA6140076,EE,ACB</v>
          </cell>
          <cell r="C316">
            <v>10</v>
          </cell>
          <cell r="D316" t="str">
            <v>NO</v>
          </cell>
        </row>
        <row r="317">
          <cell r="A317" t="str">
            <v>M8569050111</v>
          </cell>
          <cell r="B317" t="str">
            <v>SPRING,SGA6100011,EE,ACB</v>
          </cell>
          <cell r="C317">
            <v>10</v>
          </cell>
          <cell r="D317" t="str">
            <v>NO</v>
          </cell>
        </row>
        <row r="318">
          <cell r="A318" t="str">
            <v>M8569050120</v>
          </cell>
          <cell r="B318" t="str">
            <v>LATCH RESET SPRING,SGA6100009,EE,ACB</v>
          </cell>
          <cell r="C318">
            <v>10</v>
          </cell>
          <cell r="D318" t="str">
            <v>NO</v>
          </cell>
        </row>
        <row r="319">
          <cell r="A319" t="str">
            <v>M8569050139</v>
          </cell>
          <cell r="B319" t="str">
            <v>SPRING,SGA6140077,EE,ACB</v>
          </cell>
          <cell r="C319">
            <v>2</v>
          </cell>
          <cell r="D319" t="str">
            <v>NO</v>
          </cell>
        </row>
        <row r="320">
          <cell r="A320" t="str">
            <v>M8569050148</v>
          </cell>
          <cell r="B320" t="str">
            <v>LEVER RELEASE SPRING,SGA6140072,EE,ACB</v>
          </cell>
          <cell r="C320">
            <v>10</v>
          </cell>
          <cell r="D320" t="str">
            <v>NO</v>
          </cell>
        </row>
        <row r="321">
          <cell r="A321" t="str">
            <v>M8569050157</v>
          </cell>
          <cell r="B321" t="str">
            <v>RETAINING SPRING,SGA 140104,EE,ACB</v>
          </cell>
          <cell r="C321">
            <v>10</v>
          </cell>
          <cell r="D321" t="str">
            <v>NO</v>
          </cell>
        </row>
        <row r="322">
          <cell r="A322" t="str">
            <v>M8569050175</v>
          </cell>
          <cell r="B322" t="str">
            <v>MINER SPRING,EE,ACB,F/ONE BREAKER</v>
          </cell>
          <cell r="C322">
            <v>5</v>
          </cell>
          <cell r="D322" t="str">
            <v>SET</v>
          </cell>
        </row>
        <row r="323">
          <cell r="A323" t="str">
            <v>M8569050184</v>
          </cell>
          <cell r="B323" t="str">
            <v>CLOSING COIL,EE,ACB,CC/250 AC S/T</v>
          </cell>
          <cell r="C323">
            <v>2</v>
          </cell>
          <cell r="D323" t="str">
            <v>NO</v>
          </cell>
        </row>
        <row r="324">
          <cell r="A324" t="str">
            <v>M8569050254</v>
          </cell>
          <cell r="B324" t="str">
            <v>ANGULAR SPACER,SGA 31110005,EE,ACB</v>
          </cell>
          <cell r="C324">
            <v>5</v>
          </cell>
          <cell r="D324" t="str">
            <v>NO</v>
          </cell>
        </row>
        <row r="325">
          <cell r="A325" t="str">
            <v>M8569050263</v>
          </cell>
          <cell r="B325" t="str">
            <v>SPACER,SGA 210085,EE,ACB</v>
          </cell>
          <cell r="C325">
            <v>5</v>
          </cell>
          <cell r="D325" t="str">
            <v>NO</v>
          </cell>
        </row>
        <row r="326">
          <cell r="A326" t="str">
            <v>M8569050272</v>
          </cell>
          <cell r="B326" t="str">
            <v>PIN,SGA 2100036,EE,ACB</v>
          </cell>
          <cell r="C326">
            <v>50</v>
          </cell>
          <cell r="D326" t="str">
            <v>NO</v>
          </cell>
        </row>
        <row r="327">
          <cell r="A327" t="str">
            <v>M8569050555</v>
          </cell>
          <cell r="B327" t="str">
            <v>CONTACT ASSY,SGA 8100051,EE,ACB,M610</v>
          </cell>
          <cell r="C327">
            <v>1</v>
          </cell>
          <cell r="D327" t="str">
            <v>NO</v>
          </cell>
        </row>
        <row r="328">
          <cell r="A328" t="str">
            <v>M8569050564</v>
          </cell>
          <cell r="B328" t="str">
            <v>TOP FIXED CONTACT,SGA 0100212,EE,ACB</v>
          </cell>
          <cell r="C328">
            <v>7</v>
          </cell>
          <cell r="D328" t="str">
            <v>NO</v>
          </cell>
        </row>
        <row r="329">
          <cell r="A329" t="str">
            <v>M8569050573</v>
          </cell>
          <cell r="B329" t="str">
            <v>FIXED CONTACT,SGA 4100020,EE,ACB,M610</v>
          </cell>
          <cell r="C329">
            <v>3</v>
          </cell>
          <cell r="D329" t="str">
            <v>NO</v>
          </cell>
        </row>
        <row r="330">
          <cell r="A330" t="str">
            <v>M8569050582</v>
          </cell>
          <cell r="B330" t="str">
            <v>MOVING CONTACT ASSY,SGA 0119007,EE</v>
          </cell>
          <cell r="C330">
            <v>2</v>
          </cell>
          <cell r="D330" t="str">
            <v>NO</v>
          </cell>
        </row>
        <row r="331">
          <cell r="A331" t="str">
            <v>M8569050616</v>
          </cell>
          <cell r="B331" t="str">
            <v>MOVING CONTACT,EE,ACB</v>
          </cell>
          <cell r="C331">
            <v>1</v>
          </cell>
          <cell r="D331" t="str">
            <v>NO</v>
          </cell>
        </row>
        <row r="332">
          <cell r="A332" t="str">
            <v>M8569050625</v>
          </cell>
          <cell r="B332" t="str">
            <v>MOVING CONTACT,EE,ACB</v>
          </cell>
          <cell r="C332">
            <v>1</v>
          </cell>
          <cell r="D332" t="str">
            <v>SET</v>
          </cell>
        </row>
        <row r="333">
          <cell r="A333" t="str">
            <v>M8569050661</v>
          </cell>
          <cell r="B333" t="str">
            <v>RELEASE,SGA 8000000,EE,ACB</v>
          </cell>
          <cell r="C333">
            <v>8</v>
          </cell>
          <cell r="D333" t="str">
            <v>NO</v>
          </cell>
        </row>
        <row r="334">
          <cell r="A334" t="str">
            <v>M8570353742</v>
          </cell>
          <cell r="B334" t="str">
            <v>FRCD,L&amp;T,CIRCUIT BREAKER</v>
          </cell>
          <cell r="C334">
            <v>3</v>
          </cell>
          <cell r="D334" t="str">
            <v>NO</v>
          </cell>
        </row>
        <row r="335">
          <cell r="A335" t="str">
            <v>M8571104484</v>
          </cell>
          <cell r="B335" t="str">
            <v>COIL,ZAF300,ABB,CONTACTOR,AF260-30-11</v>
          </cell>
          <cell r="C335">
            <v>2</v>
          </cell>
          <cell r="D335" t="str">
            <v>NO</v>
          </cell>
        </row>
        <row r="336">
          <cell r="A336" t="str">
            <v>M8574051039</v>
          </cell>
          <cell r="B336" t="str">
            <v>ISOLATING CONT ASSY,PGA8100002,GE</v>
          </cell>
          <cell r="C336">
            <v>2</v>
          </cell>
          <cell r="D336" t="str">
            <v>NO</v>
          </cell>
        </row>
        <row r="337">
          <cell r="A337" t="str">
            <v>M8581011617</v>
          </cell>
          <cell r="B337" t="str">
            <v>HIGH PRESSURE PIPE,BHEL,CIRCUIT BREAKER</v>
          </cell>
          <cell r="C337">
            <v>2</v>
          </cell>
          <cell r="D337" t="str">
            <v>NO</v>
          </cell>
        </row>
        <row r="338">
          <cell r="A338" t="str">
            <v>M8581012133</v>
          </cell>
          <cell r="B338" t="str">
            <v>OIL PUMP,SG90074,BHEL,CIRCUIT BREAKER</v>
          </cell>
          <cell r="C338">
            <v>5</v>
          </cell>
          <cell r="D338" t="str">
            <v>NO</v>
          </cell>
        </row>
        <row r="339">
          <cell r="A339" t="str">
            <v>M8581140326</v>
          </cell>
          <cell r="B339" t="str">
            <v>PUSH ROD,IN21840001-AE,ABB,SF6 CB</v>
          </cell>
          <cell r="C339">
            <v>2</v>
          </cell>
          <cell r="D339" t="str">
            <v>NO</v>
          </cell>
        </row>
        <row r="340">
          <cell r="A340" t="str">
            <v>M8586045392</v>
          </cell>
          <cell r="B340" t="str">
            <v>CATCH,IN21670001-10,ABB,SF6 CB</v>
          </cell>
          <cell r="C340">
            <v>2</v>
          </cell>
          <cell r="D340" t="str">
            <v>NO</v>
          </cell>
        </row>
        <row r="341">
          <cell r="A341" t="str">
            <v>M8586190016</v>
          </cell>
          <cell r="B341" t="str">
            <v>AUXILIARY SWITCH,NGEF,CB,400KV</v>
          </cell>
          <cell r="C341">
            <v>2</v>
          </cell>
          <cell r="D341" t="str">
            <v>NO</v>
          </cell>
        </row>
        <row r="342">
          <cell r="A342" t="str">
            <v>M8586190210</v>
          </cell>
          <cell r="B342" t="str">
            <v>HEATING ELEMENT,1585455,AEG,SF6 CB</v>
          </cell>
          <cell r="C342">
            <v>10</v>
          </cell>
          <cell r="D342" t="str">
            <v>NO</v>
          </cell>
        </row>
        <row r="343">
          <cell r="A343" t="str">
            <v>M8586190469</v>
          </cell>
          <cell r="B343" t="str">
            <v>TIME RELAY,1965169,AEG,SF6 CB</v>
          </cell>
          <cell r="C343">
            <v>1</v>
          </cell>
          <cell r="D343" t="str">
            <v>NO</v>
          </cell>
        </row>
        <row r="344">
          <cell r="A344" t="str">
            <v>M8586190478</v>
          </cell>
          <cell r="B344" t="str">
            <v>CONTACTOR,1965180,AEG,SF6 CB</v>
          </cell>
          <cell r="C344">
            <v>1</v>
          </cell>
          <cell r="D344" t="str">
            <v>NO</v>
          </cell>
        </row>
        <row r="345">
          <cell r="A345" t="str">
            <v>M8586190511</v>
          </cell>
          <cell r="B345" t="str">
            <v>THERMOSTAT,1803461,AEG,SF6 CB</v>
          </cell>
          <cell r="C345">
            <v>3</v>
          </cell>
          <cell r="D345" t="str">
            <v>NO</v>
          </cell>
        </row>
        <row r="346">
          <cell r="A346" t="str">
            <v>M8586190575</v>
          </cell>
          <cell r="B346" t="str">
            <v>SPACER RING,1961521,AEG,SF6 CB</v>
          </cell>
          <cell r="C346">
            <v>9</v>
          </cell>
          <cell r="D346" t="str">
            <v>NO</v>
          </cell>
        </row>
        <row r="347">
          <cell r="A347" t="str">
            <v>M8586190584</v>
          </cell>
          <cell r="B347" t="str">
            <v>RING,1264842,AEG,SF6 CB</v>
          </cell>
          <cell r="C347">
            <v>3</v>
          </cell>
          <cell r="D347" t="str">
            <v>NO</v>
          </cell>
        </row>
        <row r="348">
          <cell r="A348" t="str">
            <v>M8586190609</v>
          </cell>
          <cell r="B348" t="str">
            <v>RING,1278604,AEG,SF6 CB</v>
          </cell>
          <cell r="C348">
            <v>36</v>
          </cell>
          <cell r="D348" t="str">
            <v>NO</v>
          </cell>
        </row>
        <row r="349">
          <cell r="A349" t="str">
            <v>M8586190618</v>
          </cell>
          <cell r="B349" t="str">
            <v>GASKET,1003998,AEG,SF6 CB</v>
          </cell>
          <cell r="C349">
            <v>1</v>
          </cell>
          <cell r="D349" t="str">
            <v>NO</v>
          </cell>
        </row>
        <row r="350">
          <cell r="A350" t="str">
            <v>M8586190663</v>
          </cell>
          <cell r="B350" t="str">
            <v>O-RING,1277246,AEG,SF6 CB</v>
          </cell>
          <cell r="C350">
            <v>6</v>
          </cell>
          <cell r="D350" t="str">
            <v>NO</v>
          </cell>
        </row>
        <row r="351">
          <cell r="A351" t="str">
            <v>M8586190797</v>
          </cell>
          <cell r="B351" t="str">
            <v>REINFORCING RING,1277647,TELEFUNKER</v>
          </cell>
          <cell r="C351">
            <v>15</v>
          </cell>
          <cell r="D351" t="str">
            <v>NO</v>
          </cell>
        </row>
        <row r="352">
          <cell r="A352" t="str">
            <v>M8586190803</v>
          </cell>
          <cell r="B352" t="str">
            <v>RING,1277660,TELEFUNKER,SF6 CB</v>
          </cell>
          <cell r="C352">
            <v>17</v>
          </cell>
          <cell r="D352" t="str">
            <v>NO</v>
          </cell>
        </row>
        <row r="353">
          <cell r="A353" t="str">
            <v>M8586190821</v>
          </cell>
          <cell r="B353" t="str">
            <v>PRESSURE GAUGE,891.12,ALEXANDER WEIGH</v>
          </cell>
          <cell r="C353">
            <v>2</v>
          </cell>
          <cell r="D353" t="str">
            <v>NO</v>
          </cell>
        </row>
        <row r="354">
          <cell r="A354" t="str">
            <v>M8586190973</v>
          </cell>
          <cell r="B354" t="str">
            <v>GREASE,1001624,AEG,SF6 CB</v>
          </cell>
          <cell r="C354">
            <v>1</v>
          </cell>
          <cell r="D354" t="str">
            <v>NO</v>
          </cell>
        </row>
        <row r="355">
          <cell r="A355" t="str">
            <v>M8586191082</v>
          </cell>
          <cell r="B355" t="str">
            <v>OETRO COUPLING,AEG,SF6 CB</v>
          </cell>
          <cell r="C355">
            <v>20</v>
          </cell>
          <cell r="D355" t="str">
            <v>NO</v>
          </cell>
        </row>
        <row r="356">
          <cell r="A356" t="str">
            <v>M8586250017</v>
          </cell>
          <cell r="B356" t="str">
            <v>CLOSING COIL,042531662,NGEF,SF6 CB</v>
          </cell>
          <cell r="C356">
            <v>2</v>
          </cell>
          <cell r="D356" t="str">
            <v>NO</v>
          </cell>
        </row>
        <row r="357">
          <cell r="A357" t="str">
            <v>M8586280032</v>
          </cell>
          <cell r="B357" t="str">
            <v>FIXED CONTACT,042531754,NGEF,SF6 CB</v>
          </cell>
          <cell r="C357">
            <v>1</v>
          </cell>
          <cell r="D357" t="str">
            <v>NO</v>
          </cell>
        </row>
        <row r="358">
          <cell r="A358" t="str">
            <v>M8586280041</v>
          </cell>
          <cell r="B358" t="str">
            <v>MOVING CONTACT,042531752,NGEF,SF6 CB</v>
          </cell>
          <cell r="C358">
            <v>1</v>
          </cell>
          <cell r="D358" t="str">
            <v>NO</v>
          </cell>
        </row>
        <row r="359">
          <cell r="A359" t="str">
            <v>M8586280096</v>
          </cell>
          <cell r="B359" t="str">
            <v>O-RING,0425309560,NGEF,SF6 CB</v>
          </cell>
          <cell r="C359">
            <v>1</v>
          </cell>
          <cell r="D359" t="str">
            <v>NO</v>
          </cell>
        </row>
        <row r="360">
          <cell r="A360" t="str">
            <v>M8586280254</v>
          </cell>
          <cell r="B360" t="str">
            <v>SWGR:OFF DELAY TIMER,5-100SEC,SIEMENS</v>
          </cell>
          <cell r="C360">
            <v>4</v>
          </cell>
          <cell r="D360" t="str">
            <v>NO</v>
          </cell>
        </row>
        <row r="361">
          <cell r="A361" t="str">
            <v>M8586280263</v>
          </cell>
          <cell r="B361" t="str">
            <v>TIMER RELAY,042530432,NGEF,SF6 CB</v>
          </cell>
          <cell r="C361">
            <v>1</v>
          </cell>
          <cell r="D361" t="str">
            <v>NO</v>
          </cell>
        </row>
        <row r="362">
          <cell r="A362" t="str">
            <v>M8586280290</v>
          </cell>
          <cell r="B362" t="str">
            <v>BALL VALVE,042530478,HAHNMAGN,SF6 CB</v>
          </cell>
          <cell r="C362">
            <v>1</v>
          </cell>
          <cell r="D362" t="str">
            <v>NO</v>
          </cell>
        </row>
        <row r="363">
          <cell r="A363" t="str">
            <v>M8586280324</v>
          </cell>
          <cell r="B363" t="str">
            <v>STOP VALVE,042530309,NGEF,SF6 CB</v>
          </cell>
          <cell r="C363">
            <v>1</v>
          </cell>
          <cell r="D363" t="str">
            <v>NO</v>
          </cell>
        </row>
        <row r="364">
          <cell r="A364" t="str">
            <v>M8586280351</v>
          </cell>
          <cell r="B364" t="str">
            <v>INSULATING NOZZLE,042530143,NGEF,SF6 CB</v>
          </cell>
          <cell r="C364">
            <v>1</v>
          </cell>
          <cell r="D364" t="str">
            <v>NO</v>
          </cell>
        </row>
        <row r="365">
          <cell r="A365" t="str">
            <v>M8586290040</v>
          </cell>
          <cell r="B365" t="str">
            <v>FIXED CONTACT,042531754,NGEF,SF6 CB</v>
          </cell>
          <cell r="C365">
            <v>6</v>
          </cell>
          <cell r="D365" t="str">
            <v>NO</v>
          </cell>
        </row>
        <row r="366">
          <cell r="A366" t="str">
            <v>M8586290059</v>
          </cell>
          <cell r="B366" t="str">
            <v>ARCING CONTACT,042530484,NGEF,SF6 CB</v>
          </cell>
          <cell r="C366">
            <v>6</v>
          </cell>
          <cell r="D366" t="str">
            <v>NO</v>
          </cell>
        </row>
        <row r="367">
          <cell r="A367" t="str">
            <v>M8586290068</v>
          </cell>
          <cell r="B367" t="str">
            <v>MOVING CONTACT,042531752,NGEF,SF6 CB</v>
          </cell>
          <cell r="C367">
            <v>6</v>
          </cell>
          <cell r="D367" t="str">
            <v>NO</v>
          </cell>
        </row>
        <row r="368">
          <cell r="A368" t="str">
            <v>M8586290086</v>
          </cell>
          <cell r="B368" t="str">
            <v>CLOSING COIL,042531662,NGEF,SF6 CB</v>
          </cell>
          <cell r="C368">
            <v>11</v>
          </cell>
          <cell r="D368" t="str">
            <v>NO</v>
          </cell>
        </row>
        <row r="369">
          <cell r="A369" t="str">
            <v>M8586290095</v>
          </cell>
          <cell r="B369" t="str">
            <v>HEATER,5463900278,NGEF,SF6 CB</v>
          </cell>
          <cell r="C369">
            <v>2</v>
          </cell>
          <cell r="D369" t="str">
            <v>NO</v>
          </cell>
        </row>
        <row r="370">
          <cell r="A370" t="str">
            <v>M8586290226</v>
          </cell>
          <cell r="B370" t="str">
            <v>STRAIGHT COUPLING,042531 3140,NGEF</v>
          </cell>
          <cell r="C370">
            <v>10</v>
          </cell>
          <cell r="D370" t="str">
            <v>NO</v>
          </cell>
        </row>
        <row r="371">
          <cell r="A371" t="str">
            <v>M8586290235</v>
          </cell>
          <cell r="B371" t="str">
            <v>STRAIGHT COUPLING,042530 8170,NGEF</v>
          </cell>
          <cell r="C371">
            <v>10</v>
          </cell>
          <cell r="D371" t="str">
            <v>NO</v>
          </cell>
        </row>
        <row r="372">
          <cell r="A372" t="str">
            <v>M8586290244</v>
          </cell>
          <cell r="B372" t="str">
            <v>STRAIGHT COUPLING,547820 0013,NGEF</v>
          </cell>
          <cell r="C372">
            <v>10</v>
          </cell>
          <cell r="D372" t="str">
            <v>NO</v>
          </cell>
        </row>
        <row r="373">
          <cell r="A373" t="str">
            <v>M8586290253</v>
          </cell>
          <cell r="B373" t="str">
            <v>REINFORCING RING,042531 3230,NGEF,SF6 CB</v>
          </cell>
          <cell r="C373">
            <v>10</v>
          </cell>
          <cell r="D373" t="str">
            <v>NO</v>
          </cell>
        </row>
        <row r="374">
          <cell r="A374" t="str">
            <v>M8586290262</v>
          </cell>
          <cell r="B374" t="str">
            <v>ABSORBENT BAG,042530400,NGEF,SF6 CB</v>
          </cell>
          <cell r="C374">
            <v>1</v>
          </cell>
          <cell r="D374" t="str">
            <v>NO</v>
          </cell>
        </row>
        <row r="375">
          <cell r="A375" t="str">
            <v>M8586290271</v>
          </cell>
          <cell r="B375" t="str">
            <v>INSULATING NOZZLE,042530143,NGEF,SF6 CB</v>
          </cell>
          <cell r="C375">
            <v>2</v>
          </cell>
          <cell r="D375" t="str">
            <v>NO</v>
          </cell>
        </row>
        <row r="376">
          <cell r="A376" t="str">
            <v>M8586290299</v>
          </cell>
          <cell r="B376" t="str">
            <v>TERMINAL CONNECTOR,042532634,NGEF,SF6 CB</v>
          </cell>
          <cell r="C376">
            <v>1</v>
          </cell>
          <cell r="D376" t="str">
            <v>NO</v>
          </cell>
        </row>
        <row r="377">
          <cell r="A377" t="str">
            <v>M8586290305</v>
          </cell>
          <cell r="B377" t="str">
            <v>MOLECULAR SIEVE,0425304000,SF6 CB</v>
          </cell>
          <cell r="C377">
            <v>6</v>
          </cell>
          <cell r="D377" t="str">
            <v>NO</v>
          </cell>
        </row>
        <row r="378">
          <cell r="A378" t="str">
            <v>M8586290314</v>
          </cell>
          <cell r="B378" t="str">
            <v>INSULATING NOZZLE,0425304130,NGEF,SF6 CB</v>
          </cell>
          <cell r="C378">
            <v>6</v>
          </cell>
          <cell r="D378" t="str">
            <v>NO</v>
          </cell>
        </row>
        <row r="379">
          <cell r="A379" t="str">
            <v>M8586290369</v>
          </cell>
          <cell r="B379" t="str">
            <v>STOP VALVE,0425303090,NGEF,SF6 CB</v>
          </cell>
          <cell r="C379">
            <v>1</v>
          </cell>
          <cell r="D379" t="str">
            <v>NO</v>
          </cell>
        </row>
        <row r="380">
          <cell r="A380" t="str">
            <v>M8586290378</v>
          </cell>
          <cell r="B380" t="str">
            <v>SUPPORT INSULATOR,042530019,NGEF,SF6 CB</v>
          </cell>
          <cell r="C380">
            <v>3</v>
          </cell>
          <cell r="D380" t="str">
            <v>NO</v>
          </cell>
        </row>
        <row r="381">
          <cell r="A381" t="str">
            <v>M8586290387</v>
          </cell>
          <cell r="B381" t="str">
            <v>SUPPORT PLATE,0425310730,NGEF,SF6 CB</v>
          </cell>
          <cell r="C381">
            <v>2</v>
          </cell>
          <cell r="D381" t="str">
            <v>NO</v>
          </cell>
        </row>
        <row r="382">
          <cell r="A382" t="str">
            <v>M8586370012</v>
          </cell>
          <cell r="B382" t="str">
            <v>CONTACT BLOCK,08879420,SF6 CB</v>
          </cell>
          <cell r="C382">
            <v>5</v>
          </cell>
          <cell r="D382" t="str">
            <v>NO</v>
          </cell>
        </row>
        <row r="383">
          <cell r="A383" t="str">
            <v>M8586370021</v>
          </cell>
          <cell r="B383" t="str">
            <v>ROLLER CONTACT,45133012010,BHEL,SF6 CB</v>
          </cell>
          <cell r="C383">
            <v>12</v>
          </cell>
          <cell r="D383" t="str">
            <v>NO</v>
          </cell>
        </row>
        <row r="384">
          <cell r="A384" t="str">
            <v>M8586370030</v>
          </cell>
          <cell r="B384" t="str">
            <v>PLUG CONTACT,35133010002,BHEL,SF6 CB</v>
          </cell>
          <cell r="C384">
            <v>12</v>
          </cell>
          <cell r="D384" t="str">
            <v>NO</v>
          </cell>
        </row>
        <row r="385">
          <cell r="A385" t="str">
            <v>M8586370058</v>
          </cell>
          <cell r="B385" t="str">
            <v>LIMIT SWITCH,SK6520001,SF6 CB</v>
          </cell>
          <cell r="C385">
            <v>6</v>
          </cell>
          <cell r="D385" t="str">
            <v>NO</v>
          </cell>
        </row>
        <row r="386">
          <cell r="A386" t="str">
            <v>M8586370067</v>
          </cell>
          <cell r="B386" t="str">
            <v>LIMIT SWITCH,5661338-A,BHEL,SF6 CB,3ARS</v>
          </cell>
          <cell r="C386">
            <v>2</v>
          </cell>
          <cell r="D386" t="str">
            <v>NO</v>
          </cell>
        </row>
        <row r="387">
          <cell r="A387" t="str">
            <v>M8586390047</v>
          </cell>
          <cell r="B387" t="str">
            <v>CENTERING RING,35180506801-B,BHEL,SF6 CB</v>
          </cell>
          <cell r="C387">
            <v>4</v>
          </cell>
          <cell r="D387" t="str">
            <v>NO</v>
          </cell>
        </row>
        <row r="388">
          <cell r="A388" t="str">
            <v>M8586390056</v>
          </cell>
          <cell r="B388" t="str">
            <v>CENTER GUIDE,3518 050 6802-B,BHEL,SF6 CB</v>
          </cell>
          <cell r="C388">
            <v>2</v>
          </cell>
          <cell r="D388" t="str">
            <v>NO</v>
          </cell>
        </row>
        <row r="389">
          <cell r="A389" t="str">
            <v>M8586390223</v>
          </cell>
          <cell r="B389" t="str">
            <v>SAFETY VALVE,35182001418-A,BHEL</v>
          </cell>
          <cell r="C389">
            <v>2</v>
          </cell>
          <cell r="D389" t="str">
            <v>NO</v>
          </cell>
        </row>
        <row r="390">
          <cell r="A390" t="str">
            <v>M8586390269</v>
          </cell>
          <cell r="B390" t="str">
            <v>CLAMP,SG 9611140258,BHEL,SF6 CB</v>
          </cell>
          <cell r="C390">
            <v>12</v>
          </cell>
          <cell r="D390" t="str">
            <v>NO</v>
          </cell>
        </row>
        <row r="391">
          <cell r="A391" t="str">
            <v>M8586390278</v>
          </cell>
          <cell r="B391" t="str">
            <v>HOSE PIPE,SG 9612910014,BHEL,SF6 CB</v>
          </cell>
          <cell r="C391">
            <v>6</v>
          </cell>
          <cell r="D391" t="str">
            <v>NO</v>
          </cell>
        </row>
        <row r="392">
          <cell r="A392" t="str">
            <v>M8586390366</v>
          </cell>
          <cell r="B392" t="str">
            <v>AUXILIARY SWITCH,25188006202-A,BHEL</v>
          </cell>
          <cell r="C392">
            <v>5</v>
          </cell>
          <cell r="D392" t="str">
            <v>NO</v>
          </cell>
        </row>
        <row r="393">
          <cell r="A393" t="str">
            <v>M8586390490</v>
          </cell>
          <cell r="B393" t="str">
            <v>TERMINAL PAD,BHEL,SF6 CB</v>
          </cell>
          <cell r="C393">
            <v>3</v>
          </cell>
          <cell r="D393" t="str">
            <v>NO</v>
          </cell>
        </row>
        <row r="394">
          <cell r="A394" t="str">
            <v>M8586390515</v>
          </cell>
          <cell r="B394" t="str">
            <v>TRIPPING COIL,SG9614510110,BHEL,SF6 CB</v>
          </cell>
          <cell r="C394">
            <v>4</v>
          </cell>
          <cell r="D394" t="str">
            <v>NO</v>
          </cell>
        </row>
        <row r="395">
          <cell r="A395" t="str">
            <v>M8586390524</v>
          </cell>
          <cell r="B395" t="str">
            <v>DENSITY MONITOR,BHEL,CB,400KV</v>
          </cell>
          <cell r="C395">
            <v>1</v>
          </cell>
          <cell r="D395" t="str">
            <v>SET</v>
          </cell>
        </row>
        <row r="396">
          <cell r="A396" t="str">
            <v>M8586390621</v>
          </cell>
          <cell r="B396" t="str">
            <v>CONTACT BUSH,BHEL,SF6 CB,3AT2</v>
          </cell>
          <cell r="C396">
            <v>20</v>
          </cell>
          <cell r="D396" t="str">
            <v>NO</v>
          </cell>
        </row>
        <row r="397">
          <cell r="A397" t="str">
            <v>M8586390667</v>
          </cell>
          <cell r="B397" t="str">
            <v>TRIPPING COIL,25184606350-A,BHEL,SF6 CB</v>
          </cell>
          <cell r="C397">
            <v>9</v>
          </cell>
          <cell r="D397" t="str">
            <v>NO</v>
          </cell>
        </row>
        <row r="398">
          <cell r="A398" t="str">
            <v>M8586390676</v>
          </cell>
          <cell r="B398" t="str">
            <v>CLOSING COIL,25184606380-A,BHEL,SF6 CB</v>
          </cell>
          <cell r="C398">
            <v>9</v>
          </cell>
          <cell r="D398" t="str">
            <v>NO</v>
          </cell>
        </row>
        <row r="399">
          <cell r="A399" t="str">
            <v>M8586390685</v>
          </cell>
          <cell r="B399" t="str">
            <v>SPACE HEATER,251 820 01458,BHEL,SF6 CB</v>
          </cell>
          <cell r="C399">
            <v>3</v>
          </cell>
          <cell r="D399" t="str">
            <v>NO</v>
          </cell>
        </row>
        <row r="400">
          <cell r="A400" t="str">
            <v>M8586390852</v>
          </cell>
          <cell r="B400" t="str">
            <v>WASHER,SG900065005,BHEL,SF6 CB,3A2/3AT3</v>
          </cell>
          <cell r="C400">
            <v>12</v>
          </cell>
          <cell r="D400" t="str">
            <v>NO</v>
          </cell>
        </row>
        <row r="401">
          <cell r="A401" t="str">
            <v>M8586390861</v>
          </cell>
          <cell r="B401" t="str">
            <v>BOLT,SG90108002,BHEL,SF6 CB,3A2/3AT3</v>
          </cell>
          <cell r="C401">
            <v>8</v>
          </cell>
          <cell r="D401" t="str">
            <v>NO</v>
          </cell>
        </row>
        <row r="402">
          <cell r="A402" t="str">
            <v>M8586391031</v>
          </cell>
          <cell r="B402" t="str">
            <v>O-RING,SG 90033006,BHEL,SF6 CB,3A2/3AT3</v>
          </cell>
          <cell r="C402">
            <v>30</v>
          </cell>
          <cell r="D402" t="str">
            <v>NO</v>
          </cell>
        </row>
        <row r="403">
          <cell r="A403" t="str">
            <v>M8586391040</v>
          </cell>
          <cell r="B403" t="str">
            <v>DOWTY SEAL,SG90034011,BHEL,SF6 CB</v>
          </cell>
          <cell r="C403">
            <v>12</v>
          </cell>
          <cell r="D403" t="str">
            <v>NO</v>
          </cell>
        </row>
        <row r="404">
          <cell r="A404" t="str">
            <v>M8586391110</v>
          </cell>
          <cell r="B404" t="str">
            <v>SUPPORT INSULATOR,2-5185006709/701,BHEL</v>
          </cell>
          <cell r="C404">
            <v>4</v>
          </cell>
          <cell r="D404" t="str">
            <v>NO</v>
          </cell>
        </row>
        <row r="405">
          <cell r="A405" t="str">
            <v>M8586391129</v>
          </cell>
          <cell r="B405" t="str">
            <v>OPERATING ROD,1-3991,SF6 CB</v>
          </cell>
          <cell r="C405">
            <v>2</v>
          </cell>
          <cell r="D405" t="str">
            <v>NO</v>
          </cell>
        </row>
        <row r="406">
          <cell r="A406" t="str">
            <v>M8586391147</v>
          </cell>
          <cell r="B406" t="str">
            <v>STRUCTURE UNIT,1-518 9807 018,BHEL,3AT2</v>
          </cell>
          <cell r="C406">
            <v>2</v>
          </cell>
          <cell r="D406" t="str">
            <v>SET</v>
          </cell>
        </row>
        <row r="407">
          <cell r="A407" t="str">
            <v>M8586391156</v>
          </cell>
          <cell r="B407" t="str">
            <v>TERMINAL PAD,22.25,BHEL,SF6 CB,3AT2</v>
          </cell>
          <cell r="C407">
            <v>6</v>
          </cell>
          <cell r="D407" t="str">
            <v>NO</v>
          </cell>
        </row>
        <row r="408">
          <cell r="A408" t="str">
            <v>M8586391183</v>
          </cell>
          <cell r="B408" t="str">
            <v>COUNTER,45182001456-1,BHEL,SF6 CB</v>
          </cell>
          <cell r="C408">
            <v>12</v>
          </cell>
          <cell r="D408" t="str">
            <v>NO</v>
          </cell>
        </row>
        <row r="409">
          <cell r="A409" t="str">
            <v>M8586391208</v>
          </cell>
          <cell r="B409" t="str">
            <v>COLLAR RING,35181006048,BHEL,SF6 CB,3AT</v>
          </cell>
          <cell r="C409">
            <v>10</v>
          </cell>
          <cell r="D409" t="str">
            <v>NO</v>
          </cell>
        </row>
        <row r="410">
          <cell r="A410" t="str">
            <v>M8586391217</v>
          </cell>
          <cell r="B410" t="str">
            <v>COLLAR RING,3518100069,BHEL,SF6 CB,3AT</v>
          </cell>
          <cell r="C410">
            <v>9</v>
          </cell>
          <cell r="D410" t="str">
            <v>NO</v>
          </cell>
        </row>
        <row r="411">
          <cell r="A411" t="str">
            <v>M8586391226</v>
          </cell>
          <cell r="B411" t="str">
            <v>ANGLE,3 518 0507 761,BHEL,SF6 CB,3AT2</v>
          </cell>
          <cell r="C411">
            <v>8</v>
          </cell>
          <cell r="D411" t="str">
            <v>NO</v>
          </cell>
        </row>
        <row r="412">
          <cell r="A412" t="str">
            <v>M8586510067</v>
          </cell>
          <cell r="B412" t="str">
            <v>CONTACT FINGER,9010001681,SF6 CB</v>
          </cell>
          <cell r="C412">
            <v>5</v>
          </cell>
          <cell r="D412" t="str">
            <v>SET</v>
          </cell>
        </row>
        <row r="413">
          <cell r="A413" t="str">
            <v>M8586510128</v>
          </cell>
          <cell r="B413" t="str">
            <v>LIMIT SWITCH,901010781,VOLTAS,SF6 CB</v>
          </cell>
          <cell r="C413">
            <v>5</v>
          </cell>
          <cell r="D413" t="str">
            <v>NO</v>
          </cell>
        </row>
        <row r="414">
          <cell r="A414" t="str">
            <v>M8586990274</v>
          </cell>
          <cell r="B414" t="str">
            <v>CYLINDER HEAD GASKET,030627,JAB</v>
          </cell>
          <cell r="C414">
            <v>0</v>
          </cell>
          <cell r="D414" t="str">
            <v>NO</v>
          </cell>
        </row>
        <row r="415">
          <cell r="A415" t="str">
            <v>M8587030203</v>
          </cell>
          <cell r="B415" t="str">
            <v>SEAL OFF BUSHING,ABB,MOCB</v>
          </cell>
          <cell r="C415">
            <v>10</v>
          </cell>
          <cell r="D415" t="str">
            <v>NO</v>
          </cell>
        </row>
        <row r="416">
          <cell r="A416" t="str">
            <v>M8587370024</v>
          </cell>
          <cell r="B416" t="str">
            <v>CHAIN,MOCB,MLR 145/2500E</v>
          </cell>
          <cell r="C416">
            <v>3</v>
          </cell>
          <cell r="D416" t="str">
            <v>NO</v>
          </cell>
        </row>
        <row r="417">
          <cell r="A417" t="str">
            <v>M8587370097</v>
          </cell>
          <cell r="B417" t="str">
            <v>TOOL,686706-C,BHEL,MOCB</v>
          </cell>
          <cell r="C417">
            <v>1</v>
          </cell>
          <cell r="D417" t="str">
            <v>NO</v>
          </cell>
        </row>
        <row r="418">
          <cell r="A418" t="str">
            <v>M8587370103</v>
          </cell>
          <cell r="B418" t="str">
            <v>LIFTING TACKLE,63390129A,MOCB</v>
          </cell>
          <cell r="C418">
            <v>1</v>
          </cell>
          <cell r="D418" t="str">
            <v>NO</v>
          </cell>
        </row>
        <row r="419">
          <cell r="A419" t="str">
            <v>M8587370200</v>
          </cell>
          <cell r="B419" t="str">
            <v>CRANK,2188717-A,BHEL,MOCB</v>
          </cell>
          <cell r="C419">
            <v>5</v>
          </cell>
          <cell r="D419" t="str">
            <v>NO</v>
          </cell>
        </row>
        <row r="420">
          <cell r="A420" t="str">
            <v>M8587370219</v>
          </cell>
          <cell r="B420" t="str">
            <v>SPROCKET,2257952-1,BHEL,MOCB</v>
          </cell>
          <cell r="C420">
            <v>4</v>
          </cell>
          <cell r="D420" t="str">
            <v>NO</v>
          </cell>
        </row>
        <row r="421">
          <cell r="A421" t="str">
            <v>M8587370228</v>
          </cell>
          <cell r="B421" t="str">
            <v>BREAKING WHEEL,2257962-1,BHEL,MOCB</v>
          </cell>
          <cell r="C421">
            <v>4</v>
          </cell>
          <cell r="D421" t="str">
            <v>NO</v>
          </cell>
        </row>
        <row r="422">
          <cell r="A422" t="str">
            <v>M8587370237</v>
          </cell>
          <cell r="B422" t="str">
            <v>SPROCKET,2257955-1,BHEL,MOCB</v>
          </cell>
          <cell r="C422">
            <v>4</v>
          </cell>
          <cell r="D422" t="str">
            <v>NO</v>
          </cell>
        </row>
        <row r="423">
          <cell r="A423" t="str">
            <v>M8587370246</v>
          </cell>
          <cell r="B423" t="str">
            <v>CHAIN ROLLER,2257954-1,BHEL,MOCB</v>
          </cell>
          <cell r="C423">
            <v>4</v>
          </cell>
          <cell r="D423" t="str">
            <v>NO</v>
          </cell>
        </row>
        <row r="424">
          <cell r="A424" t="str">
            <v>M8587370255</v>
          </cell>
          <cell r="B424" t="str">
            <v>SHAFT,2235023-3,BHEL,MOCB</v>
          </cell>
          <cell r="C424">
            <v>6</v>
          </cell>
          <cell r="D424" t="str">
            <v>NO</v>
          </cell>
        </row>
        <row r="425">
          <cell r="A425" t="str">
            <v>M8587370273</v>
          </cell>
          <cell r="B425" t="str">
            <v>INNER RACE,22134984-7,BHEL,MOCB</v>
          </cell>
          <cell r="C425">
            <v>4</v>
          </cell>
          <cell r="D425" t="str">
            <v>NO</v>
          </cell>
        </row>
        <row r="426">
          <cell r="A426" t="str">
            <v>M8587370282</v>
          </cell>
          <cell r="B426" t="str">
            <v>CATCH PLATE,2167734-A,BHEL,MOCB</v>
          </cell>
          <cell r="C426">
            <v>2</v>
          </cell>
          <cell r="D426" t="str">
            <v>NO</v>
          </cell>
        </row>
        <row r="427">
          <cell r="A427" t="str">
            <v>M8587370291</v>
          </cell>
          <cell r="B427" t="str">
            <v>CATCH,2167808-1,BHEL,MOCB</v>
          </cell>
          <cell r="C427">
            <v>2</v>
          </cell>
          <cell r="D427" t="str">
            <v>NO</v>
          </cell>
        </row>
        <row r="428">
          <cell r="A428" t="str">
            <v>M8587370307</v>
          </cell>
          <cell r="B428" t="str">
            <v>SWITCH,D9565261-2,BHEL,MOCB</v>
          </cell>
          <cell r="C428">
            <v>2</v>
          </cell>
          <cell r="D428" t="str">
            <v>NO</v>
          </cell>
        </row>
        <row r="429">
          <cell r="A429" t="str">
            <v>M8587370316</v>
          </cell>
          <cell r="B429" t="str">
            <v>AUXILIARY SWITCH,1604670-G,BHEL,MOCB</v>
          </cell>
          <cell r="C429">
            <v>2</v>
          </cell>
          <cell r="D429" t="str">
            <v>NO</v>
          </cell>
        </row>
        <row r="430">
          <cell r="A430" t="str">
            <v>M8587370334</v>
          </cell>
          <cell r="B430" t="str">
            <v>MOTOR STARTER,C9585264-3,BHEL,MOCB</v>
          </cell>
          <cell r="C430">
            <v>2</v>
          </cell>
          <cell r="D430" t="str">
            <v>NO</v>
          </cell>
        </row>
        <row r="431">
          <cell r="A431" t="str">
            <v>M8587370343</v>
          </cell>
          <cell r="B431" t="str">
            <v>MOTOR,C9585413,BHEL,MOCB</v>
          </cell>
          <cell r="C431">
            <v>3</v>
          </cell>
          <cell r="D431" t="str">
            <v>NO</v>
          </cell>
        </row>
        <row r="432">
          <cell r="A432" t="str">
            <v>M8587370352</v>
          </cell>
          <cell r="B432" t="str">
            <v>DISC SPRING,21952011-25,BHEL,MOCB</v>
          </cell>
          <cell r="C432">
            <v>658</v>
          </cell>
          <cell r="D432" t="str">
            <v>NO</v>
          </cell>
        </row>
        <row r="433">
          <cell r="A433" t="str">
            <v>M8587370361</v>
          </cell>
          <cell r="B433" t="str">
            <v>MAGNET,5438020-B,BHEL,MOCB</v>
          </cell>
          <cell r="C433">
            <v>4</v>
          </cell>
          <cell r="D433" t="str">
            <v>NO</v>
          </cell>
        </row>
        <row r="434">
          <cell r="A434" t="str">
            <v>M8587370370</v>
          </cell>
          <cell r="B434" t="str">
            <v>ELECTRO MAGNET TRIP,45290207016,BHEL</v>
          </cell>
          <cell r="C434">
            <v>4</v>
          </cell>
          <cell r="D434" t="str">
            <v>NO</v>
          </cell>
        </row>
        <row r="435">
          <cell r="A435" t="str">
            <v>M8587370389</v>
          </cell>
          <cell r="B435" t="str">
            <v>CHAIN,45290607001,BHEL,MOCB</v>
          </cell>
          <cell r="C435">
            <v>4</v>
          </cell>
          <cell r="D435" t="str">
            <v>NO</v>
          </cell>
        </row>
        <row r="436">
          <cell r="A436" t="str">
            <v>M8587370398</v>
          </cell>
          <cell r="B436" t="str">
            <v>TRIPLEX CHAIN,45293007001,BHEL,MOCB</v>
          </cell>
          <cell r="C436">
            <v>4</v>
          </cell>
          <cell r="D436" t="str">
            <v>NO</v>
          </cell>
        </row>
        <row r="437">
          <cell r="A437" t="str">
            <v>M8587370404</v>
          </cell>
          <cell r="B437" t="str">
            <v>OIL DASH POT,25290507002,BHEL,MOCB</v>
          </cell>
          <cell r="C437">
            <v>6</v>
          </cell>
          <cell r="D437" t="str">
            <v>NO</v>
          </cell>
        </row>
        <row r="438">
          <cell r="A438" t="str">
            <v>M8587370413</v>
          </cell>
          <cell r="B438" t="str">
            <v>BUSHING,45292007004,BHEL,MOCB</v>
          </cell>
          <cell r="C438">
            <v>4</v>
          </cell>
          <cell r="D438" t="str">
            <v>NO</v>
          </cell>
        </row>
        <row r="439">
          <cell r="A439" t="str">
            <v>M8587370422</v>
          </cell>
          <cell r="B439" t="str">
            <v>CATCH,45292007003,BHEL,MOCB</v>
          </cell>
          <cell r="C439">
            <v>4</v>
          </cell>
          <cell r="D439" t="str">
            <v>NO</v>
          </cell>
        </row>
        <row r="440">
          <cell r="A440" t="str">
            <v>M8587370440</v>
          </cell>
          <cell r="B440" t="str">
            <v>CATCH WHEEL,45292007001,BHEL,MOCB</v>
          </cell>
          <cell r="C440">
            <v>4</v>
          </cell>
          <cell r="D440" t="str">
            <v>NO</v>
          </cell>
        </row>
        <row r="441">
          <cell r="A441" t="str">
            <v>M8587370459</v>
          </cell>
          <cell r="B441" t="str">
            <v>GEAR WHEEL SHAFT,2321714-1,BHEL,MOCB</v>
          </cell>
          <cell r="C441">
            <v>4</v>
          </cell>
          <cell r="D441" t="str">
            <v>NO</v>
          </cell>
        </row>
        <row r="442">
          <cell r="A442" t="str">
            <v>M8587370468</v>
          </cell>
          <cell r="B442" t="str">
            <v>GEAR WHEEL,2321713-1,BHEL,MOCB</v>
          </cell>
          <cell r="C442">
            <v>4</v>
          </cell>
          <cell r="D442" t="str">
            <v>NO</v>
          </cell>
        </row>
        <row r="443">
          <cell r="A443" t="str">
            <v>M8587370477</v>
          </cell>
          <cell r="B443" t="str">
            <v>WHEEL GEAR,2321712-1,BHEL,MOCB</v>
          </cell>
          <cell r="C443">
            <v>2</v>
          </cell>
          <cell r="D443" t="str">
            <v>NO</v>
          </cell>
        </row>
        <row r="444">
          <cell r="A444" t="str">
            <v>M8587370495</v>
          </cell>
          <cell r="B444" t="str">
            <v>RETAINING RING,21542526-114,BHEL,MOCB</v>
          </cell>
          <cell r="C444">
            <v>28</v>
          </cell>
          <cell r="D444" t="str">
            <v>NO</v>
          </cell>
        </row>
        <row r="445">
          <cell r="A445" t="str">
            <v>M8587370501</v>
          </cell>
          <cell r="B445" t="str">
            <v>PARALLEL PIN,2111759-2,BHEL,MOCB</v>
          </cell>
          <cell r="C445">
            <v>4</v>
          </cell>
          <cell r="D445" t="str">
            <v>NO</v>
          </cell>
        </row>
        <row r="446">
          <cell r="A446" t="str">
            <v>M8587370529</v>
          </cell>
          <cell r="B446" t="str">
            <v>BRACKET,2175774-6,BHEL,MOCB</v>
          </cell>
          <cell r="C446">
            <v>4</v>
          </cell>
          <cell r="D446" t="str">
            <v>NO</v>
          </cell>
        </row>
        <row r="447">
          <cell r="A447" t="str">
            <v>M8587370538</v>
          </cell>
          <cell r="B447" t="str">
            <v>CATCH,2167764-1,BHEL,MOCB</v>
          </cell>
          <cell r="C447">
            <v>4</v>
          </cell>
          <cell r="D447" t="str">
            <v>NO</v>
          </cell>
        </row>
        <row r="448">
          <cell r="A448" t="str">
            <v>M8587370556</v>
          </cell>
          <cell r="B448" t="str">
            <v>RETAINING RING,21542526-118,BHEL,MOCB</v>
          </cell>
          <cell r="C448">
            <v>10</v>
          </cell>
          <cell r="D448" t="str">
            <v>NO</v>
          </cell>
        </row>
        <row r="449">
          <cell r="A449" t="str">
            <v>M8587370565</v>
          </cell>
          <cell r="B449" t="str">
            <v>PARALLEL PIN,211759-16,BHEL,MOCB</v>
          </cell>
          <cell r="C449">
            <v>4</v>
          </cell>
          <cell r="D449" t="str">
            <v>NO</v>
          </cell>
        </row>
        <row r="450">
          <cell r="A450" t="str">
            <v>M8587370574</v>
          </cell>
          <cell r="B450" t="str">
            <v>NEEDLE CAGE,22134997-4,BHEL,MOCB</v>
          </cell>
          <cell r="C450">
            <v>9</v>
          </cell>
          <cell r="D450" t="str">
            <v>NO</v>
          </cell>
        </row>
        <row r="451">
          <cell r="A451" t="str">
            <v>M8587370583</v>
          </cell>
          <cell r="B451" t="str">
            <v>ROLLER,2116739-4,BHEL,MOCB</v>
          </cell>
          <cell r="C451">
            <v>4</v>
          </cell>
          <cell r="D451" t="str">
            <v>NO</v>
          </cell>
        </row>
        <row r="452">
          <cell r="A452" t="str">
            <v>M8587370592</v>
          </cell>
          <cell r="B452" t="str">
            <v>BRACKET,2175774-5,BHEL,MOCB</v>
          </cell>
          <cell r="C452">
            <v>4</v>
          </cell>
          <cell r="D452" t="str">
            <v>NO</v>
          </cell>
        </row>
        <row r="453">
          <cell r="A453" t="str">
            <v>M8587370608</v>
          </cell>
          <cell r="B453" t="str">
            <v>CLOSING CATCH,2167763-1,BHEL,MOCB</v>
          </cell>
          <cell r="C453">
            <v>2</v>
          </cell>
          <cell r="D453" t="str">
            <v>NO</v>
          </cell>
        </row>
        <row r="454">
          <cell r="A454" t="str">
            <v>M8587370617</v>
          </cell>
          <cell r="B454" t="str">
            <v>CATCH,35290207001,BHEL,MOCB</v>
          </cell>
          <cell r="C454">
            <v>4</v>
          </cell>
          <cell r="D454" t="str">
            <v>NO</v>
          </cell>
        </row>
        <row r="455">
          <cell r="A455" t="str">
            <v>M8587370626</v>
          </cell>
          <cell r="B455" t="str">
            <v>CATCH,2167727-11,BHEL,MOCB</v>
          </cell>
          <cell r="C455">
            <v>4</v>
          </cell>
          <cell r="D455" t="str">
            <v>NO</v>
          </cell>
        </row>
        <row r="456">
          <cell r="A456" t="str">
            <v>M8587370671</v>
          </cell>
          <cell r="B456" t="str">
            <v>PIN,45133012028,BHEL,MOCB</v>
          </cell>
          <cell r="C456">
            <v>10</v>
          </cell>
          <cell r="D456" t="str">
            <v>NO</v>
          </cell>
        </row>
        <row r="457">
          <cell r="A457" t="str">
            <v>M8587370680</v>
          </cell>
          <cell r="B457" t="str">
            <v>CONTACT PIN,45133010062,BHEL,MOCB</v>
          </cell>
          <cell r="C457">
            <v>30</v>
          </cell>
          <cell r="D457" t="str">
            <v>NO</v>
          </cell>
        </row>
        <row r="458">
          <cell r="A458" t="str">
            <v>M8587370705</v>
          </cell>
          <cell r="B458" t="str">
            <v>DRAIN VALVE,2541701-1,BHEL,MOCB</v>
          </cell>
          <cell r="C458">
            <v>3</v>
          </cell>
          <cell r="D458" t="str">
            <v>NO</v>
          </cell>
        </row>
        <row r="459">
          <cell r="A459" t="str">
            <v>M8587990031</v>
          </cell>
          <cell r="B459" t="str">
            <v>BUSHING,ABB,MOCB,6.6KV</v>
          </cell>
          <cell r="C459">
            <v>8</v>
          </cell>
          <cell r="D459" t="str">
            <v>NO</v>
          </cell>
        </row>
        <row r="460">
          <cell r="A460" t="str">
            <v>M8587990351</v>
          </cell>
          <cell r="B460" t="str">
            <v>POLE TUBE,BA-13,ABB,6.6KV,MOCB</v>
          </cell>
          <cell r="C460">
            <v>5</v>
          </cell>
          <cell r="D460" t="str">
            <v>NO</v>
          </cell>
        </row>
        <row r="461">
          <cell r="A461" t="str">
            <v>M8587990716</v>
          </cell>
          <cell r="B461" t="str">
            <v>BUFFER PLUG,BA-23,ABB,MOCB</v>
          </cell>
          <cell r="C461">
            <v>5</v>
          </cell>
          <cell r="D461" t="str">
            <v>NO</v>
          </cell>
        </row>
        <row r="462">
          <cell r="A462" t="str">
            <v>M8587990822</v>
          </cell>
          <cell r="B462" t="str">
            <v>GAUGE,CB-2,ABB,MOCB,CONT HT MEAS,6.6KV</v>
          </cell>
          <cell r="C462">
            <v>1</v>
          </cell>
          <cell r="D462" t="str">
            <v>NO</v>
          </cell>
        </row>
        <row r="463">
          <cell r="A463" t="str">
            <v>M8587990840</v>
          </cell>
          <cell r="B463" t="str">
            <v>CONTACT TIP OPENER,ABB,MOCB,HKK12/1240</v>
          </cell>
          <cell r="C463">
            <v>2</v>
          </cell>
          <cell r="D463" t="str">
            <v>NO</v>
          </cell>
        </row>
        <row r="464">
          <cell r="A464" t="str">
            <v>M8588400128</v>
          </cell>
          <cell r="B464" t="str">
            <v>TRIPPING TRIGGER,WESTINGHOUSE,ABCB</v>
          </cell>
          <cell r="C464">
            <v>9</v>
          </cell>
          <cell r="D464" t="str">
            <v>NO</v>
          </cell>
        </row>
        <row r="465">
          <cell r="A465" t="str">
            <v>M8589990010</v>
          </cell>
          <cell r="B465" t="str">
            <v>NUT,0306819001,SIEMENS,SWITCH GEAR</v>
          </cell>
          <cell r="C465">
            <v>9</v>
          </cell>
          <cell r="D465" t="str">
            <v>NO</v>
          </cell>
        </row>
        <row r="466">
          <cell r="A466" t="str">
            <v>M8591323205</v>
          </cell>
          <cell r="B466" t="str">
            <v>TRIP,IN 54390001-1,ABB,MOCB</v>
          </cell>
          <cell r="C466">
            <v>6</v>
          </cell>
          <cell r="D466" t="str">
            <v>NO</v>
          </cell>
        </row>
        <row r="467">
          <cell r="A467" t="str">
            <v>M8591324457</v>
          </cell>
          <cell r="B467" t="str">
            <v>SPR&amp;ACC HTSW 6.6KVP.NO.C1-4 IN54090001-4</v>
          </cell>
          <cell r="C467">
            <v>48</v>
          </cell>
          <cell r="D467" t="str">
            <v>NO</v>
          </cell>
        </row>
        <row r="468">
          <cell r="A468" t="str">
            <v>M8592394602</v>
          </cell>
          <cell r="B468" t="str">
            <v>FORK LEVER,SG9612380007,BHEL,SWITCH</v>
          </cell>
          <cell r="C468">
            <v>3</v>
          </cell>
          <cell r="D468" t="str">
            <v>NO</v>
          </cell>
        </row>
        <row r="469">
          <cell r="A469" t="str">
            <v>M8592990060</v>
          </cell>
          <cell r="B469" t="str">
            <v>MOTOR OPERATED MECHANISM BOX SUITABLE FO</v>
          </cell>
          <cell r="C469">
            <v>2</v>
          </cell>
          <cell r="D469" t="str">
            <v>NO</v>
          </cell>
        </row>
        <row r="470">
          <cell r="A470" t="str">
            <v>M8592994437</v>
          </cell>
          <cell r="B470" t="str">
            <v>HOLDER,45180406611,BHEL</v>
          </cell>
          <cell r="C470">
            <v>1</v>
          </cell>
          <cell r="D470" t="str">
            <v>NO</v>
          </cell>
        </row>
        <row r="471">
          <cell r="A471" t="str">
            <v>M8594028040</v>
          </cell>
          <cell r="B471" t="str">
            <v>ARRESTER,LIGT,400KV,HITACHI</v>
          </cell>
          <cell r="C471">
            <v>1</v>
          </cell>
          <cell r="D471" t="str">
            <v>NO</v>
          </cell>
        </row>
        <row r="472">
          <cell r="A472" t="str">
            <v>M8594028077</v>
          </cell>
          <cell r="B472" t="str">
            <v>ARRESTER,LIGT,400KV,HITACHI</v>
          </cell>
          <cell r="C472">
            <v>1</v>
          </cell>
          <cell r="D472" t="str">
            <v>NO</v>
          </cell>
        </row>
        <row r="473">
          <cell r="A473" t="str">
            <v>M8595380114</v>
          </cell>
          <cell r="B473" t="str">
            <v>METRO COIL,400KV,1A,BUS DUCT</v>
          </cell>
          <cell r="C473">
            <v>1</v>
          </cell>
          <cell r="D473" t="str">
            <v>NO</v>
          </cell>
        </row>
        <row r="474">
          <cell r="A474" t="str">
            <v>M8595990178</v>
          </cell>
          <cell r="B474" t="str">
            <v>ELECTRO LATCH RELAY,WESTINGHOUSE</v>
          </cell>
          <cell r="C474">
            <v>7</v>
          </cell>
          <cell r="D474" t="str">
            <v>SET</v>
          </cell>
        </row>
        <row r="475">
          <cell r="A475" t="str">
            <v>M8595990239</v>
          </cell>
          <cell r="B475" t="str">
            <v>CH RELAY FOR FSSS CUTTAR HAMMER TYPE M-R</v>
          </cell>
          <cell r="C475">
            <v>20</v>
          </cell>
          <cell r="D475" t="str">
            <v>NO</v>
          </cell>
        </row>
        <row r="476">
          <cell r="A476" t="str">
            <v>M8597161500</v>
          </cell>
          <cell r="B476" t="str">
            <v>SUPPORT INSULATOR,0.4KV,BUS DUCT,HAVELLS</v>
          </cell>
          <cell r="C476">
            <v>16</v>
          </cell>
          <cell r="D476" t="str">
            <v>NO</v>
          </cell>
        </row>
        <row r="477">
          <cell r="A477" t="str">
            <v>M8660544110</v>
          </cell>
          <cell r="B477" t="str">
            <v>NDE BEARING HOUSING,BHEL,MOTOR</v>
          </cell>
          <cell r="C477">
            <v>1</v>
          </cell>
          <cell r="D477" t="str">
            <v>NO</v>
          </cell>
        </row>
        <row r="478">
          <cell r="A478" t="str">
            <v>M8685850475</v>
          </cell>
          <cell r="B478" t="str">
            <v>BEARING COVER,ILA2136-2,MOTOR,3PH</v>
          </cell>
          <cell r="C478">
            <v>1</v>
          </cell>
          <cell r="D478" t="str">
            <v>SET</v>
          </cell>
        </row>
        <row r="479">
          <cell r="A479" t="str">
            <v>M8685850493</v>
          </cell>
          <cell r="B479" t="str">
            <v>BEARING COVER,ILA2156-4,MOTOR,3PH</v>
          </cell>
          <cell r="C479">
            <v>1</v>
          </cell>
          <cell r="D479" t="str">
            <v>SET</v>
          </cell>
        </row>
        <row r="480">
          <cell r="A480" t="str">
            <v>M8686220266</v>
          </cell>
          <cell r="B480" t="str">
            <v>END COVER NDE,AMW280S4H1,MOTOR,3PH</v>
          </cell>
          <cell r="C480">
            <v>1</v>
          </cell>
          <cell r="D480" t="str">
            <v>NO</v>
          </cell>
        </row>
        <row r="481">
          <cell r="A481" t="str">
            <v>M8687850295</v>
          </cell>
          <cell r="B481" t="str">
            <v>BEARING COVER,AMW355S4,MOTOR,3PH</v>
          </cell>
          <cell r="C481">
            <v>1</v>
          </cell>
          <cell r="D481" t="str">
            <v>SET</v>
          </cell>
        </row>
        <row r="482">
          <cell r="A482" t="str">
            <v>M8688371036</v>
          </cell>
          <cell r="B482" t="str">
            <v>INTERPOLE COIL,MOTOR,25KW</v>
          </cell>
          <cell r="C482">
            <v>4</v>
          </cell>
          <cell r="D482" t="str">
            <v>NO</v>
          </cell>
        </row>
        <row r="483">
          <cell r="A483" t="str">
            <v>M8688451044</v>
          </cell>
          <cell r="B483" t="str">
            <v>MAIN POLE COIL,MOTOR,25KW</v>
          </cell>
          <cell r="C483">
            <v>2</v>
          </cell>
          <cell r="D483" t="str">
            <v>NO</v>
          </cell>
        </row>
        <row r="484">
          <cell r="A484" t="str">
            <v>M8690554258</v>
          </cell>
          <cell r="B484" t="str">
            <v>LOCKING RING,3PH,6.6KV,AVC16176H12D</v>
          </cell>
          <cell r="C484">
            <v>1</v>
          </cell>
          <cell r="D484" t="str">
            <v>NO</v>
          </cell>
        </row>
        <row r="485">
          <cell r="A485" t="str">
            <v>M8690554504</v>
          </cell>
          <cell r="B485" t="str">
            <v>THRUST RING,3PH,6.6KV,AVC16176H12D</v>
          </cell>
          <cell r="C485">
            <v>2</v>
          </cell>
          <cell r="D485" t="str">
            <v>NO</v>
          </cell>
        </row>
        <row r="486">
          <cell r="A486" t="str">
            <v>M8690554559</v>
          </cell>
          <cell r="B486" t="str">
            <v>THRUST RUNNER,3PH,6.6KV,AVC16176H12D</v>
          </cell>
          <cell r="C486">
            <v>2</v>
          </cell>
          <cell r="D486" t="str">
            <v>NO</v>
          </cell>
        </row>
        <row r="487">
          <cell r="A487" t="str">
            <v>M8690554647</v>
          </cell>
          <cell r="B487" t="str">
            <v>SEALING RING,3PH,6.6KV,AVC16176H12D</v>
          </cell>
          <cell r="C487">
            <v>6</v>
          </cell>
          <cell r="D487" t="str">
            <v>NO</v>
          </cell>
        </row>
        <row r="488">
          <cell r="A488" t="str">
            <v>M8690554683</v>
          </cell>
          <cell r="B488" t="str">
            <v>GUIDE BUSH,MOTOR,6.6KV,3PH,AVC16176H12D</v>
          </cell>
          <cell r="C488">
            <v>2</v>
          </cell>
          <cell r="D488" t="str">
            <v>NO</v>
          </cell>
        </row>
        <row r="489">
          <cell r="A489" t="str">
            <v>M8690555109</v>
          </cell>
          <cell r="B489" t="str">
            <v>BUSHING,3PH,6.6KV,AVC16176H12D</v>
          </cell>
          <cell r="C489">
            <v>10</v>
          </cell>
          <cell r="D489" t="str">
            <v>NO</v>
          </cell>
        </row>
        <row r="490">
          <cell r="A490" t="str">
            <v>M8690555154</v>
          </cell>
          <cell r="B490" t="str">
            <v>CONNECTING LUG,3PH,6.6KV,AVC16176H12D</v>
          </cell>
          <cell r="C490">
            <v>3</v>
          </cell>
          <cell r="D490" t="str">
            <v>NO</v>
          </cell>
        </row>
        <row r="491">
          <cell r="A491" t="str">
            <v>M8690555251</v>
          </cell>
          <cell r="B491" t="str">
            <v>DESICCATOR,3PH,6.6KV,AVC16176H12D</v>
          </cell>
          <cell r="C491">
            <v>6</v>
          </cell>
          <cell r="D491" t="str">
            <v>NO</v>
          </cell>
        </row>
        <row r="492">
          <cell r="A492" t="str">
            <v>M8690555288</v>
          </cell>
          <cell r="B492" t="str">
            <v>DISC PLATE,3PH,6.6KV,AVC16176H12D</v>
          </cell>
          <cell r="C492">
            <v>9</v>
          </cell>
          <cell r="D492" t="str">
            <v>NO</v>
          </cell>
        </row>
        <row r="493">
          <cell r="A493" t="str">
            <v>M8690555552</v>
          </cell>
          <cell r="B493" t="str">
            <v>GROMMET,3PH,6.6KV,AVC16176H12D</v>
          </cell>
          <cell r="C493">
            <v>6</v>
          </cell>
          <cell r="D493" t="str">
            <v>NO</v>
          </cell>
        </row>
        <row r="494">
          <cell r="A494" t="str">
            <v>M8690556014</v>
          </cell>
          <cell r="B494" t="str">
            <v>COOLING FAN,MOTOR,6.6KV,3PH,AVC16176H12D</v>
          </cell>
          <cell r="C494">
            <v>2</v>
          </cell>
          <cell r="D494" t="str">
            <v>NO</v>
          </cell>
        </row>
        <row r="495">
          <cell r="A495" t="str">
            <v>M8690673153</v>
          </cell>
          <cell r="B495" t="str">
            <v>NDE END COVER,NGEF,6.6KV,3PH,AVMW 450 M4</v>
          </cell>
          <cell r="C495">
            <v>2</v>
          </cell>
          <cell r="D495" t="str">
            <v>NO</v>
          </cell>
        </row>
        <row r="496">
          <cell r="A496" t="str">
            <v>M8690674730</v>
          </cell>
          <cell r="B496" t="str">
            <v>BRG INNER COVER DE,MOTOR</v>
          </cell>
          <cell r="C496">
            <v>2</v>
          </cell>
          <cell r="D496" t="str">
            <v>NO</v>
          </cell>
        </row>
        <row r="497">
          <cell r="A497" t="str">
            <v>M8690674749</v>
          </cell>
          <cell r="B497" t="str">
            <v>BRG OUTER COVER DE,MOTOR</v>
          </cell>
          <cell r="C497">
            <v>1</v>
          </cell>
          <cell r="D497" t="str">
            <v>NO</v>
          </cell>
        </row>
        <row r="498">
          <cell r="A498" t="str">
            <v>M8690674767</v>
          </cell>
          <cell r="B498" t="str">
            <v>BRG OUTER COVER NDE,MOTOR</v>
          </cell>
          <cell r="C498">
            <v>2</v>
          </cell>
          <cell r="D498" t="str">
            <v>NO</v>
          </cell>
        </row>
        <row r="499">
          <cell r="A499" t="str">
            <v>M8691786711</v>
          </cell>
          <cell r="B499" t="str">
            <v>ROTOR ASSY,NGEF,MOTOR</v>
          </cell>
          <cell r="C499">
            <v>1</v>
          </cell>
          <cell r="D499" t="str">
            <v>NO</v>
          </cell>
        </row>
        <row r="500">
          <cell r="A500" t="str">
            <v>M8724641013</v>
          </cell>
          <cell r="B500" t="str">
            <v>XFMR,CURR,INTERPOSING,0.83/0.577A,CL-PS</v>
          </cell>
          <cell r="C500">
            <v>3</v>
          </cell>
          <cell r="D500" t="str">
            <v>NO</v>
          </cell>
        </row>
        <row r="501">
          <cell r="A501" t="str">
            <v>M8752815005</v>
          </cell>
          <cell r="B501" t="str">
            <v>BCT FOR HV LINE,TELK,XFMR</v>
          </cell>
          <cell r="C501">
            <v>3</v>
          </cell>
          <cell r="D501" t="str">
            <v>NO</v>
          </cell>
        </row>
        <row r="502">
          <cell r="A502" t="str">
            <v>M8752815006</v>
          </cell>
          <cell r="B502" t="str">
            <v>BCT FOR MV LINE,TELK,XFMR</v>
          </cell>
          <cell r="C502">
            <v>3</v>
          </cell>
          <cell r="D502" t="str">
            <v>NO</v>
          </cell>
        </row>
        <row r="503">
          <cell r="A503" t="str">
            <v>M8752815007</v>
          </cell>
          <cell r="B503" t="str">
            <v>BCT FOR NEUTRAL,TELK,XFMR</v>
          </cell>
          <cell r="C503">
            <v>3</v>
          </cell>
          <cell r="D503" t="str">
            <v>NO</v>
          </cell>
        </row>
        <row r="504">
          <cell r="A504" t="str">
            <v>M8752942507</v>
          </cell>
          <cell r="B504" t="str">
            <v>GASKET SET,VOLTAMP,XFMR</v>
          </cell>
          <cell r="C504">
            <v>1</v>
          </cell>
          <cell r="D504" t="str">
            <v>NO</v>
          </cell>
        </row>
        <row r="505">
          <cell r="A505" t="str">
            <v>M9001100724</v>
          </cell>
          <cell r="B505" t="str">
            <v>RELAY,2NO+2NC,VAA21ZG8308E,AREVA</v>
          </cell>
          <cell r="C505">
            <v>1</v>
          </cell>
          <cell r="D505" t="str">
            <v>NO</v>
          </cell>
        </row>
        <row r="506">
          <cell r="A506" t="str">
            <v>M9001112002</v>
          </cell>
          <cell r="B506" t="str">
            <v>RELAY,AUXILIARY,220VDC,CAA11,EE</v>
          </cell>
          <cell r="C506">
            <v>3</v>
          </cell>
          <cell r="D506" t="str">
            <v>NO</v>
          </cell>
        </row>
        <row r="507">
          <cell r="A507" t="str">
            <v>M9001201450</v>
          </cell>
          <cell r="B507" t="str">
            <v>RELAY,AUXILIARY,220VDC,VAA11YF8402F,EE</v>
          </cell>
          <cell r="C507">
            <v>1</v>
          </cell>
          <cell r="D507" t="str">
            <v>NO</v>
          </cell>
        </row>
        <row r="508">
          <cell r="A508" t="str">
            <v>M9001201609</v>
          </cell>
          <cell r="B508" t="str">
            <v>RELAY,AUXILIARY,220VDC,VAA11YF8402E,EE</v>
          </cell>
          <cell r="C508">
            <v>2</v>
          </cell>
          <cell r="D508" t="str">
            <v>NO</v>
          </cell>
        </row>
        <row r="509">
          <cell r="A509" t="str">
            <v>M9001201706</v>
          </cell>
          <cell r="B509" t="str">
            <v>RELAY,AUXILIARY,220VDC,VAA11YF11F,EE</v>
          </cell>
          <cell r="C509">
            <v>1</v>
          </cell>
          <cell r="D509" t="str">
            <v>NO</v>
          </cell>
        </row>
        <row r="510">
          <cell r="A510" t="str">
            <v>M9001201885</v>
          </cell>
          <cell r="B510" t="str">
            <v>RELAY,AUXILIARY,220VDC,VAA 11 YF 31 E</v>
          </cell>
          <cell r="C510">
            <v>1</v>
          </cell>
          <cell r="D510" t="str">
            <v>NO</v>
          </cell>
        </row>
        <row r="511">
          <cell r="A511" t="str">
            <v>M9001202055</v>
          </cell>
          <cell r="B511" t="str">
            <v>RELAY,AUXILIARY,220VDC,VAA11YF40F,EE</v>
          </cell>
          <cell r="C511">
            <v>3</v>
          </cell>
          <cell r="D511" t="str">
            <v>NO</v>
          </cell>
        </row>
        <row r="512">
          <cell r="A512" t="str">
            <v>M9001202073</v>
          </cell>
          <cell r="B512" t="str">
            <v>RELAY,AUXILIARY,220VDC,VAA 11 YF 48 E,EE</v>
          </cell>
          <cell r="C512">
            <v>3</v>
          </cell>
          <cell r="D512" t="str">
            <v>NO</v>
          </cell>
        </row>
        <row r="513">
          <cell r="A513" t="str">
            <v>M9001202301</v>
          </cell>
          <cell r="B513" t="str">
            <v>RELAY,AUXILIARY,220VDC,VAA 11 YF 1021 E</v>
          </cell>
          <cell r="C513">
            <v>1</v>
          </cell>
          <cell r="D513" t="str">
            <v>NO</v>
          </cell>
        </row>
        <row r="514">
          <cell r="A514" t="str">
            <v>M9001202505</v>
          </cell>
          <cell r="B514" t="str">
            <v>RELAY,AUXILIARY,220VDC,VAA 11 YF 1057 E</v>
          </cell>
          <cell r="C514">
            <v>2</v>
          </cell>
          <cell r="D514" t="str">
            <v>NO</v>
          </cell>
        </row>
        <row r="515">
          <cell r="A515" t="str">
            <v>M9001202709</v>
          </cell>
          <cell r="B515" t="str">
            <v>RELAY,AUXILIARY,220VDC,VAA 11 YF 1093 E</v>
          </cell>
          <cell r="C515">
            <v>1</v>
          </cell>
          <cell r="D515" t="str">
            <v>NO</v>
          </cell>
        </row>
        <row r="516">
          <cell r="A516" t="str">
            <v>M9001203003</v>
          </cell>
          <cell r="B516" t="str">
            <v>RELAY,AUXILIARY,220VDC,VAA11YF8001AH,EE</v>
          </cell>
          <cell r="C516">
            <v>1</v>
          </cell>
          <cell r="D516" t="str">
            <v>NO</v>
          </cell>
        </row>
        <row r="517">
          <cell r="A517" t="str">
            <v>M9001203252</v>
          </cell>
          <cell r="B517" t="str">
            <v>RELAY,AUXILIARY,220VDC,VAA 11 YF 8025 M</v>
          </cell>
          <cell r="C517">
            <v>1</v>
          </cell>
          <cell r="D517" t="str">
            <v>NO</v>
          </cell>
        </row>
        <row r="518">
          <cell r="A518" t="str">
            <v>M9001203304</v>
          </cell>
          <cell r="B518" t="str">
            <v>RELAY,AUXILIARY,220VDC,VAA 11 YF 8031 W</v>
          </cell>
          <cell r="C518">
            <v>1</v>
          </cell>
          <cell r="D518" t="str">
            <v>NO</v>
          </cell>
        </row>
        <row r="519">
          <cell r="A519" t="str">
            <v>M9001203359</v>
          </cell>
          <cell r="B519" t="str">
            <v>RELAY,AUXILIARY,220VDC,VAA 11 YF 8034 M</v>
          </cell>
          <cell r="C519">
            <v>1</v>
          </cell>
          <cell r="D519" t="str">
            <v>NO</v>
          </cell>
        </row>
        <row r="520">
          <cell r="A520" t="str">
            <v>M9001203553</v>
          </cell>
          <cell r="B520" t="str">
            <v>RELAY,AUXILIARY,220VDC,VAA 11 YF 8053 W</v>
          </cell>
          <cell r="C520">
            <v>1</v>
          </cell>
          <cell r="D520" t="str">
            <v>NO</v>
          </cell>
        </row>
        <row r="521">
          <cell r="A521" t="str">
            <v>M9001203650</v>
          </cell>
          <cell r="B521" t="str">
            <v>RELAY,AUXILIARY,220VDC,VAA 11 YF 8063 W</v>
          </cell>
          <cell r="C521">
            <v>1</v>
          </cell>
          <cell r="D521" t="str">
            <v>NO</v>
          </cell>
        </row>
        <row r="522">
          <cell r="A522" t="str">
            <v>M9001203687</v>
          </cell>
          <cell r="B522" t="str">
            <v>RELAY,AUXILIARY,VAA 11 YF 8065 W</v>
          </cell>
          <cell r="C522">
            <v>1</v>
          </cell>
          <cell r="D522" t="str">
            <v>NO</v>
          </cell>
        </row>
        <row r="523">
          <cell r="A523" t="str">
            <v>M9001203854</v>
          </cell>
          <cell r="B523" t="str">
            <v>RELAY,AUXILIARY,220VDC,VAA11YF8080W,EE</v>
          </cell>
          <cell r="C523">
            <v>1</v>
          </cell>
          <cell r="D523" t="str">
            <v>NO</v>
          </cell>
        </row>
        <row r="524">
          <cell r="A524" t="str">
            <v>M9001203924</v>
          </cell>
          <cell r="B524" t="str">
            <v>RELAY,AUXILIARY,220VDC,VAA 11 YF 8086 W</v>
          </cell>
          <cell r="C524">
            <v>1</v>
          </cell>
          <cell r="D524" t="str">
            <v>NO</v>
          </cell>
        </row>
        <row r="525">
          <cell r="A525" t="str">
            <v>M9001204006</v>
          </cell>
          <cell r="B525" t="str">
            <v>RELAY,AUX,220VDC,VAA11,EE,YF8407FCH</v>
          </cell>
          <cell r="C525">
            <v>1</v>
          </cell>
          <cell r="D525" t="str">
            <v>NO</v>
          </cell>
        </row>
        <row r="526">
          <cell r="A526" t="str">
            <v>M9001204547</v>
          </cell>
          <cell r="B526" t="str">
            <v>RELAY,AUXILIARY,220VDC,VAA11YF840ZE,EE</v>
          </cell>
          <cell r="C526">
            <v>1</v>
          </cell>
          <cell r="D526" t="str">
            <v>NO</v>
          </cell>
        </row>
        <row r="527">
          <cell r="A527" t="str">
            <v>M9001204574</v>
          </cell>
          <cell r="B527" t="str">
            <v>RELAY,AUXILIARY,VAA11YF8402FCH</v>
          </cell>
          <cell r="C527">
            <v>1</v>
          </cell>
          <cell r="D527" t="str">
            <v>NO</v>
          </cell>
        </row>
        <row r="528">
          <cell r="A528" t="str">
            <v>M9001205009</v>
          </cell>
          <cell r="B528" t="str">
            <v>RELAY,AUXILIARY,220VDC,VAA11YF8572E,EE</v>
          </cell>
          <cell r="C528">
            <v>1</v>
          </cell>
          <cell r="D528" t="str">
            <v>NO</v>
          </cell>
        </row>
        <row r="529">
          <cell r="A529" t="str">
            <v>M9001206534</v>
          </cell>
          <cell r="B529" t="str">
            <v>RELAY,AUXILIARY,220VDC,VAA11ZG8008AF,EE</v>
          </cell>
          <cell r="C529">
            <v>2</v>
          </cell>
          <cell r="D529" t="str">
            <v>NO</v>
          </cell>
        </row>
        <row r="530">
          <cell r="A530" t="str">
            <v>M9001206604</v>
          </cell>
          <cell r="B530" t="str">
            <v>RELAY,AUXILIARY,220VDC,VAA11ZG8013AH,EE</v>
          </cell>
          <cell r="C530">
            <v>3</v>
          </cell>
          <cell r="D530" t="str">
            <v>NO</v>
          </cell>
        </row>
        <row r="531">
          <cell r="A531" t="str">
            <v>M9001206631</v>
          </cell>
          <cell r="B531" t="str">
            <v>RELAY,AUXILIARY,220VDC,VAA11ZG8014F,EE</v>
          </cell>
          <cell r="C531">
            <v>2</v>
          </cell>
          <cell r="D531" t="str">
            <v>NO</v>
          </cell>
        </row>
        <row r="532">
          <cell r="A532" t="str">
            <v>M9001206701</v>
          </cell>
          <cell r="B532" t="str">
            <v>RELAY,AUXILIARY,220VDC,VAA11ZG8020E,EE</v>
          </cell>
          <cell r="C532">
            <v>1</v>
          </cell>
          <cell r="D532" t="str">
            <v>NO</v>
          </cell>
        </row>
        <row r="533">
          <cell r="A533" t="str">
            <v>M9001206853</v>
          </cell>
          <cell r="B533" t="str">
            <v>RELAY,AUXILIARY,220VDC,VAA11ZG8033E,EE</v>
          </cell>
          <cell r="C533">
            <v>2</v>
          </cell>
          <cell r="D533" t="str">
            <v>NO</v>
          </cell>
        </row>
        <row r="534">
          <cell r="A534" t="str">
            <v>M9001207087</v>
          </cell>
          <cell r="B534" t="str">
            <v>RELAY,AUXILIARY,220VDC,VAA11ZG8053W,EE</v>
          </cell>
          <cell r="C534">
            <v>1</v>
          </cell>
          <cell r="D534" t="str">
            <v>NO</v>
          </cell>
        </row>
        <row r="535">
          <cell r="A535" t="str">
            <v>M9001207111</v>
          </cell>
          <cell r="B535" t="str">
            <v>RELAY,AUXILIARY,220VDC,VAA11ZG8054F,EE</v>
          </cell>
          <cell r="C535">
            <v>2</v>
          </cell>
          <cell r="D535" t="str">
            <v>NO</v>
          </cell>
        </row>
        <row r="536">
          <cell r="A536" t="str">
            <v>M9001207218</v>
          </cell>
          <cell r="B536" t="str">
            <v>RELAY,AUXILIARY,220VDC,VAA11ZG8065W,EE</v>
          </cell>
          <cell r="C536">
            <v>1</v>
          </cell>
          <cell r="D536" t="str">
            <v>NO</v>
          </cell>
        </row>
        <row r="537">
          <cell r="A537" t="str">
            <v>M9001208150</v>
          </cell>
          <cell r="B537" t="str">
            <v>RELAY,AUXILIARY,220VDC,VAA11ZG8332F,EE</v>
          </cell>
          <cell r="C537">
            <v>1</v>
          </cell>
          <cell r="D537" t="str">
            <v>NO</v>
          </cell>
        </row>
        <row r="538">
          <cell r="A538" t="str">
            <v>M9001231703</v>
          </cell>
          <cell r="B538" t="str">
            <v>RELAY,AUXILIARY,220VDC,VAA13YF11F,EE</v>
          </cell>
          <cell r="C538">
            <v>1</v>
          </cell>
          <cell r="D538" t="str">
            <v>NO</v>
          </cell>
        </row>
        <row r="539">
          <cell r="A539" t="str">
            <v>M9001231925</v>
          </cell>
          <cell r="B539" t="str">
            <v>RELAY,AUXILIARY,220VDC,VAA13YF32F,EE</v>
          </cell>
          <cell r="C539">
            <v>1</v>
          </cell>
          <cell r="D539" t="str">
            <v>NO</v>
          </cell>
        </row>
        <row r="540">
          <cell r="A540" t="str">
            <v>M9001300506</v>
          </cell>
          <cell r="B540" t="str">
            <v>RELAY,AUXILIARY,220VDC,VAA21BF8011M,EE</v>
          </cell>
          <cell r="C540">
            <v>1</v>
          </cell>
          <cell r="D540" t="str">
            <v>NO</v>
          </cell>
        </row>
        <row r="541">
          <cell r="A541" t="str">
            <v>M9001300700</v>
          </cell>
          <cell r="B541" t="str">
            <v>RELAY,AUXILIARY,220VDC,VAA21JG8107E,EE</v>
          </cell>
          <cell r="C541">
            <v>1</v>
          </cell>
          <cell r="D541" t="str">
            <v>NO</v>
          </cell>
        </row>
        <row r="542">
          <cell r="A542" t="str">
            <v>M9001308157</v>
          </cell>
          <cell r="B542" t="str">
            <v>RELAY,AUXILIARY,220-230VDC,4NO,ALSTOM</v>
          </cell>
          <cell r="C542">
            <v>1</v>
          </cell>
          <cell r="D542" t="str">
            <v>NO</v>
          </cell>
        </row>
        <row r="543">
          <cell r="A543" t="str">
            <v>M9001414258</v>
          </cell>
          <cell r="B543" t="str">
            <v>RELAY,AUXILIARY,220VDC,VAA31SPECM2ZG425J</v>
          </cell>
          <cell r="C543">
            <v>1</v>
          </cell>
          <cell r="D543" t="str">
            <v>NO</v>
          </cell>
        </row>
        <row r="544">
          <cell r="A544" t="str">
            <v>M9001437608</v>
          </cell>
          <cell r="B544" t="str">
            <v>RELAY,AUXILIARY,220VDC,VAA33ZG8303F,EE</v>
          </cell>
          <cell r="C544">
            <v>1</v>
          </cell>
          <cell r="D544" t="str">
            <v>NO</v>
          </cell>
        </row>
        <row r="545">
          <cell r="A545" t="str">
            <v>M9001460783</v>
          </cell>
          <cell r="B545" t="str">
            <v>RELAY,AUXILIARY,220VDC,VAA41S128001W</v>
          </cell>
          <cell r="C545">
            <v>1</v>
          </cell>
          <cell r="D545" t="str">
            <v>NO</v>
          </cell>
        </row>
        <row r="546">
          <cell r="A546" t="str">
            <v>M9015110344</v>
          </cell>
          <cell r="B546" t="str">
            <v>RELAY,D-TIME E/F,1A,220VDC,FLUSH,2NO</v>
          </cell>
          <cell r="C546">
            <v>15</v>
          </cell>
          <cell r="D546" t="str">
            <v>NO</v>
          </cell>
        </row>
        <row r="547">
          <cell r="A547" t="str">
            <v>M9015116041</v>
          </cell>
          <cell r="B547" t="str">
            <v>RELAY,OVER CURRENT,1A,CTU32BF8024ACH</v>
          </cell>
          <cell r="C547">
            <v>14</v>
          </cell>
          <cell r="D547" t="str">
            <v>NO</v>
          </cell>
        </row>
        <row r="548">
          <cell r="A548" t="str">
            <v>M9016120285</v>
          </cell>
          <cell r="B548" t="str">
            <v>RELAY,DIFFERENTIAL,1A,CAG34AF807ACH,EE</v>
          </cell>
          <cell r="C548">
            <v>2</v>
          </cell>
          <cell r="D548" t="str">
            <v>NO</v>
          </cell>
        </row>
        <row r="549">
          <cell r="A549" t="str">
            <v>M9018201061</v>
          </cell>
          <cell r="B549" t="str">
            <v>RELAY,DEFINITE TIME DELAY,220VDC,EE</v>
          </cell>
          <cell r="C549">
            <v>1</v>
          </cell>
          <cell r="D549" t="str">
            <v>NO</v>
          </cell>
        </row>
        <row r="550">
          <cell r="A550" t="str">
            <v>M9018201070</v>
          </cell>
          <cell r="B550" t="str">
            <v>RELAY,DEFINITE TIME DELAY,220VDC,0.5-5S</v>
          </cell>
          <cell r="C550">
            <v>2</v>
          </cell>
          <cell r="D550" t="str">
            <v>NO</v>
          </cell>
        </row>
        <row r="551">
          <cell r="A551" t="str">
            <v>M9018201186</v>
          </cell>
          <cell r="B551" t="str">
            <v>RELAY,DEFINITE TIME DELAY,220VDC,EE</v>
          </cell>
          <cell r="C551">
            <v>1</v>
          </cell>
          <cell r="D551" t="str">
            <v>NO</v>
          </cell>
        </row>
        <row r="552">
          <cell r="A552" t="str">
            <v>M9018201247</v>
          </cell>
          <cell r="B552" t="str">
            <v>RELAY,DEFINITE TIME DELAY,220VDC,EE</v>
          </cell>
          <cell r="C552">
            <v>1</v>
          </cell>
          <cell r="D552" t="str">
            <v>NO</v>
          </cell>
        </row>
        <row r="553">
          <cell r="A553" t="str">
            <v>M9018201326</v>
          </cell>
          <cell r="B553" t="str">
            <v>RELAY,DEFINITE TIME DELAY,220VDC,EE</v>
          </cell>
          <cell r="C553">
            <v>1</v>
          </cell>
          <cell r="D553" t="str">
            <v>NO</v>
          </cell>
        </row>
        <row r="554">
          <cell r="A554" t="str">
            <v>M9018201353</v>
          </cell>
          <cell r="B554" t="str">
            <v>RELAY: DEFINITE TIME,VTT11ZG8052BCH,GE</v>
          </cell>
          <cell r="C554">
            <v>3</v>
          </cell>
          <cell r="D554" t="str">
            <v>NO</v>
          </cell>
        </row>
        <row r="555">
          <cell r="A555" t="str">
            <v>M9018201399</v>
          </cell>
          <cell r="B555" t="str">
            <v>RELAY,DEFINITE TIME DELAY,220VDC,EE</v>
          </cell>
          <cell r="C555">
            <v>1</v>
          </cell>
          <cell r="D555" t="str">
            <v>NO</v>
          </cell>
        </row>
        <row r="556">
          <cell r="A556" t="str">
            <v>M9018201502</v>
          </cell>
          <cell r="B556" t="str">
            <v>RELAY,DEFINITE TIME DELAY,220VDC,EE</v>
          </cell>
          <cell r="C556">
            <v>1</v>
          </cell>
          <cell r="D556" t="str">
            <v>NO</v>
          </cell>
        </row>
        <row r="557">
          <cell r="A557" t="str">
            <v>M9018201539</v>
          </cell>
          <cell r="B557" t="str">
            <v>RELAY,DEFINITE TIME DELAY,220VDC,EE</v>
          </cell>
          <cell r="C557">
            <v>5</v>
          </cell>
          <cell r="D557" t="str">
            <v>NO</v>
          </cell>
        </row>
        <row r="558">
          <cell r="A558" t="str">
            <v>M9018201584</v>
          </cell>
          <cell r="B558" t="str">
            <v>RELAY,DEFINITE TIME DELAY,220VDC,EE</v>
          </cell>
          <cell r="C558">
            <v>2</v>
          </cell>
          <cell r="D558" t="str">
            <v>NO</v>
          </cell>
        </row>
        <row r="559">
          <cell r="A559" t="str">
            <v>M9018201618</v>
          </cell>
          <cell r="B559" t="str">
            <v>RELAY,DEFINITE TIME DELAY,220VDC,EE</v>
          </cell>
          <cell r="C559">
            <v>1</v>
          </cell>
          <cell r="D559" t="str">
            <v>NO</v>
          </cell>
        </row>
        <row r="560">
          <cell r="A560" t="str">
            <v>M9018201706</v>
          </cell>
          <cell r="B560" t="str">
            <v>RELAY,DEFINITE TIME DELAY,220VDC,EE</v>
          </cell>
          <cell r="C560">
            <v>1</v>
          </cell>
          <cell r="D560" t="str">
            <v>NO</v>
          </cell>
        </row>
        <row r="561">
          <cell r="A561" t="str">
            <v>M9018201858</v>
          </cell>
          <cell r="B561" t="str">
            <v>RELAY,DEFINITE TIME DELAY,220VDC,EE</v>
          </cell>
          <cell r="C561">
            <v>5</v>
          </cell>
          <cell r="D561" t="str">
            <v>NO</v>
          </cell>
        </row>
        <row r="562">
          <cell r="A562" t="str">
            <v>M9018202152</v>
          </cell>
          <cell r="B562" t="str">
            <v>RELAY,DEFINITE TIME DELAY,220VDC,EE</v>
          </cell>
          <cell r="C562">
            <v>1</v>
          </cell>
          <cell r="D562" t="str">
            <v>NO</v>
          </cell>
        </row>
        <row r="563">
          <cell r="A563" t="str">
            <v>M9018220048</v>
          </cell>
          <cell r="B563" t="str">
            <v>RELAY,DEFINITE TIME DELAY,SPECM52BF11B</v>
          </cell>
          <cell r="C563">
            <v>1</v>
          </cell>
          <cell r="D563" t="str">
            <v>NO</v>
          </cell>
        </row>
        <row r="564">
          <cell r="A564" t="str">
            <v>M9019141106</v>
          </cell>
          <cell r="B564" t="str">
            <v>RELAY,DIRECTIONAL O/C&amp;E/F,110VAC,1A,EE</v>
          </cell>
          <cell r="C564">
            <v>10</v>
          </cell>
          <cell r="D564" t="str">
            <v>NO</v>
          </cell>
        </row>
        <row r="565">
          <cell r="A565" t="str">
            <v>M9020450062</v>
          </cell>
          <cell r="B565" t="str">
            <v>RELAY,TIMER,24VDC,0-60S,EAPL</v>
          </cell>
          <cell r="C565">
            <v>6</v>
          </cell>
          <cell r="D565" t="str">
            <v>NO</v>
          </cell>
        </row>
        <row r="566">
          <cell r="A566" t="str">
            <v>M9020601107</v>
          </cell>
          <cell r="B566" t="str">
            <v>RELAY,TIMER,220VDC,0.1-1S,DT-1S</v>
          </cell>
          <cell r="C566">
            <v>2</v>
          </cell>
          <cell r="D566" t="str">
            <v>NO</v>
          </cell>
        </row>
        <row r="567">
          <cell r="A567" t="str">
            <v>M9020603103</v>
          </cell>
          <cell r="B567" t="str">
            <v>RELAY,TIMER,220VDC,0.5-5S,DT-1S</v>
          </cell>
          <cell r="C567">
            <v>2</v>
          </cell>
          <cell r="D567" t="str">
            <v>NO</v>
          </cell>
        </row>
        <row r="568">
          <cell r="A568" t="str">
            <v>M9024009004</v>
          </cell>
          <cell r="B568" t="str">
            <v>RELAY,CAG37,EE</v>
          </cell>
          <cell r="C568">
            <v>11</v>
          </cell>
          <cell r="D568" t="str">
            <v>NO</v>
          </cell>
        </row>
        <row r="569">
          <cell r="A569" t="str">
            <v>M9024120181</v>
          </cell>
          <cell r="B569" t="str">
            <v>RELAY,INST O/C&amp;E/F,1A,FAC14AF101B,EE</v>
          </cell>
          <cell r="C569">
            <v>1</v>
          </cell>
          <cell r="D569" t="str">
            <v>NO</v>
          </cell>
        </row>
        <row r="570">
          <cell r="A570" t="str">
            <v>M9024170007</v>
          </cell>
          <cell r="B570" t="str">
            <v>RELAY,INST O/C&amp;E/F,1A,ME11,L&amp;T</v>
          </cell>
          <cell r="C570">
            <v>2</v>
          </cell>
          <cell r="D570" t="str">
            <v>NO</v>
          </cell>
        </row>
        <row r="571">
          <cell r="A571" t="str">
            <v>M9024506602</v>
          </cell>
          <cell r="B571" t="str">
            <v>RELAY,INST O/C&amp;E/F,5A,CAG17,EE</v>
          </cell>
          <cell r="C571">
            <v>1</v>
          </cell>
          <cell r="D571" t="str">
            <v>NO</v>
          </cell>
        </row>
        <row r="572">
          <cell r="A572" t="str">
            <v>M9024548002</v>
          </cell>
          <cell r="B572" t="str">
            <v>RELAY,INST O/C&amp;E/F,5A,CTU32</v>
          </cell>
          <cell r="C572">
            <v>1</v>
          </cell>
          <cell r="D572" t="str">
            <v>NO</v>
          </cell>
        </row>
        <row r="573">
          <cell r="A573" t="str">
            <v>M9026205206</v>
          </cell>
          <cell r="B573" t="str">
            <v>RELAY,INST VOLTAGE,110VAC,VAGM22AF171G</v>
          </cell>
          <cell r="C573">
            <v>2</v>
          </cell>
          <cell r="D573" t="str">
            <v>NO</v>
          </cell>
        </row>
        <row r="574">
          <cell r="A574" t="str">
            <v>M9026210149</v>
          </cell>
          <cell r="B574" t="str">
            <v>RELAY,INSTANTANEOUS U/V,110VAC,ALSTOM</v>
          </cell>
          <cell r="C574">
            <v>1</v>
          </cell>
          <cell r="D574" t="str">
            <v>NO</v>
          </cell>
        </row>
        <row r="575">
          <cell r="A575" t="str">
            <v>M9026225718</v>
          </cell>
          <cell r="B575" t="str">
            <v>RELAY,INST VOLTAGE,110VAC,VAG11YF12G,EE</v>
          </cell>
          <cell r="C575">
            <v>1</v>
          </cell>
          <cell r="D575" t="str">
            <v>NO</v>
          </cell>
        </row>
        <row r="576">
          <cell r="A576" t="str">
            <v>M9026230855</v>
          </cell>
          <cell r="B576" t="str">
            <v>RELAY,INST VOLTAGE,110VAC,VAG21ZG8027NM</v>
          </cell>
          <cell r="C576">
            <v>1</v>
          </cell>
          <cell r="D576" t="str">
            <v>NO</v>
          </cell>
        </row>
        <row r="577">
          <cell r="A577" t="str">
            <v>M9026830839</v>
          </cell>
          <cell r="B577" t="str">
            <v>RELAY,INST VOLTAGE,220VDC,EE</v>
          </cell>
          <cell r="C577">
            <v>1</v>
          </cell>
          <cell r="D577" t="str">
            <v>NO</v>
          </cell>
        </row>
        <row r="578">
          <cell r="A578" t="str">
            <v>M9028111309</v>
          </cell>
          <cell r="B578" t="str">
            <v>RELAY,IDMT,110VAC,CDG11AF006SACH,EE</v>
          </cell>
          <cell r="C578">
            <v>3</v>
          </cell>
          <cell r="D578" t="str">
            <v>NO</v>
          </cell>
        </row>
        <row r="579">
          <cell r="A579" t="str">
            <v>M9029522311</v>
          </cell>
          <cell r="B579" t="str">
            <v>RELAY,FIELD FAILURE,5A,110VAC,YCGF11AF1A</v>
          </cell>
          <cell r="C579">
            <v>1</v>
          </cell>
          <cell r="D579" t="str">
            <v>NO</v>
          </cell>
        </row>
        <row r="580">
          <cell r="A580" t="str">
            <v>M9029523457</v>
          </cell>
          <cell r="B580" t="str">
            <v>RELAY,STATIC OFFSET MHO,5A,63.5V,2NO</v>
          </cell>
          <cell r="C580">
            <v>1</v>
          </cell>
          <cell r="D580" t="str">
            <v>NO</v>
          </cell>
        </row>
        <row r="581">
          <cell r="A581" t="str">
            <v>M9045110040</v>
          </cell>
          <cell r="B581" t="str">
            <v>RELAY,NEG PH SEQ,220-250V,CTNM12ZG021A</v>
          </cell>
          <cell r="C581">
            <v>4</v>
          </cell>
          <cell r="D581" t="str">
            <v>NO</v>
          </cell>
        </row>
        <row r="582">
          <cell r="A582" t="str">
            <v>M9070271611</v>
          </cell>
          <cell r="B582" t="str">
            <v>RELAY,HIGH SPEED TRIPPING,VAJHM53SF142D</v>
          </cell>
          <cell r="C582">
            <v>1</v>
          </cell>
          <cell r="D582" t="str">
            <v>NO</v>
          </cell>
        </row>
        <row r="583">
          <cell r="A583" t="str">
            <v>M9093110100</v>
          </cell>
          <cell r="B583" t="str">
            <v>PLCC:  48 V DC :ABB :BT A9AH</v>
          </cell>
          <cell r="C583">
            <v>1</v>
          </cell>
          <cell r="D583" t="str">
            <v>NO</v>
          </cell>
        </row>
        <row r="584">
          <cell r="A584" t="str">
            <v>M9093110128</v>
          </cell>
          <cell r="B584" t="str">
            <v>PLCC:  48 V DC :ABB :B3EA</v>
          </cell>
          <cell r="C584">
            <v>1</v>
          </cell>
          <cell r="D584" t="str">
            <v>NO</v>
          </cell>
        </row>
        <row r="585">
          <cell r="A585" t="str">
            <v>M9093110137</v>
          </cell>
          <cell r="B585" t="str">
            <v>PLCC 48VDCABB DRCOIL1013&amp;1017</v>
          </cell>
          <cell r="C585">
            <v>2</v>
          </cell>
          <cell r="D585" t="str">
            <v>NO</v>
          </cell>
        </row>
        <row r="586">
          <cell r="A586" t="str">
            <v>M9093110207</v>
          </cell>
          <cell r="B586" t="str">
            <v>PLCC:  48 V DC :ABB :G3BV</v>
          </cell>
          <cell r="C586">
            <v>1</v>
          </cell>
          <cell r="D586" t="str">
            <v>NO</v>
          </cell>
        </row>
        <row r="587">
          <cell r="A587" t="str">
            <v>M9093110234</v>
          </cell>
          <cell r="B587" t="str">
            <v>PLCC:  48 V DC :ABB :G3BW</v>
          </cell>
          <cell r="C587">
            <v>1</v>
          </cell>
          <cell r="D587" t="str">
            <v>NO</v>
          </cell>
        </row>
        <row r="588">
          <cell r="A588" t="str">
            <v>M9093110261</v>
          </cell>
          <cell r="B588" t="str">
            <v>PLCC:  48 V DC :ABB :G3BX</v>
          </cell>
          <cell r="C588">
            <v>1</v>
          </cell>
          <cell r="D588" t="str">
            <v>NO</v>
          </cell>
        </row>
        <row r="589">
          <cell r="A589" t="str">
            <v>M9093110298</v>
          </cell>
          <cell r="B589" t="str">
            <v>PLCC:  48 V DC :ABB :G3DZ</v>
          </cell>
          <cell r="C589">
            <v>1</v>
          </cell>
          <cell r="D589" t="str">
            <v>NO</v>
          </cell>
        </row>
        <row r="590">
          <cell r="A590" t="str">
            <v>M9093110359</v>
          </cell>
          <cell r="B590" t="str">
            <v>SIGNAL ADAPTER,O3EC,ABB,PLCC</v>
          </cell>
          <cell r="C590">
            <v>1</v>
          </cell>
          <cell r="D590" t="str">
            <v>NO</v>
          </cell>
        </row>
        <row r="591">
          <cell r="A591" t="str">
            <v>M9093110386</v>
          </cell>
          <cell r="B591" t="str">
            <v>PLCC:  48 V DC :ABB :O3EH</v>
          </cell>
          <cell r="C591">
            <v>1</v>
          </cell>
          <cell r="D591" t="str">
            <v>NO</v>
          </cell>
        </row>
        <row r="592">
          <cell r="A592" t="str">
            <v>M9093110395</v>
          </cell>
          <cell r="B592" t="str">
            <v>PLCC:  48 V DC :ABB :O3EI</v>
          </cell>
          <cell r="C592">
            <v>1</v>
          </cell>
          <cell r="D592" t="str">
            <v>NO</v>
          </cell>
        </row>
        <row r="593">
          <cell r="A593" t="str">
            <v>M9093110508</v>
          </cell>
          <cell r="B593" t="str">
            <v>IF MODULATOR,P3EA,ABB,PLCC</v>
          </cell>
          <cell r="C593">
            <v>1</v>
          </cell>
          <cell r="D593" t="str">
            <v>NO</v>
          </cell>
        </row>
        <row r="594">
          <cell r="A594" t="str">
            <v>M9093110517</v>
          </cell>
          <cell r="B594" t="str">
            <v>IF AGC AMPLIFIER,P3ED,ABB,PLCC</v>
          </cell>
          <cell r="C594">
            <v>1</v>
          </cell>
          <cell r="D594" t="str">
            <v>NO</v>
          </cell>
        </row>
        <row r="595">
          <cell r="A595" t="str">
            <v>M9093110526</v>
          </cell>
          <cell r="B595" t="str">
            <v>PLCC:  48 V DC :ABB :P3EF</v>
          </cell>
          <cell r="C595">
            <v>1</v>
          </cell>
          <cell r="D595" t="str">
            <v>NO</v>
          </cell>
        </row>
        <row r="596">
          <cell r="A596" t="str">
            <v>M9093110605</v>
          </cell>
          <cell r="B596" t="str">
            <v>PLCC:  48 V DC :ABB :SD5A</v>
          </cell>
          <cell r="C596">
            <v>1</v>
          </cell>
          <cell r="D596" t="str">
            <v>NO</v>
          </cell>
        </row>
        <row r="597">
          <cell r="A597" t="str">
            <v>M9093110669</v>
          </cell>
          <cell r="B597" t="str">
            <v>PLCC:  48 V DC :ABB :SD5C</v>
          </cell>
          <cell r="C597">
            <v>1</v>
          </cell>
          <cell r="D597" t="str">
            <v>NO</v>
          </cell>
        </row>
        <row r="598">
          <cell r="A598" t="str">
            <v>M9093110678</v>
          </cell>
          <cell r="B598" t="str">
            <v>PLCC:  48 V DC :ABB :SD5D</v>
          </cell>
          <cell r="C598">
            <v>1</v>
          </cell>
          <cell r="D598" t="str">
            <v>NO</v>
          </cell>
        </row>
        <row r="599">
          <cell r="A599" t="str">
            <v>M9093110687</v>
          </cell>
          <cell r="B599" t="str">
            <v>PLCC:  48 V DC :ABB :SD5Q</v>
          </cell>
          <cell r="C599">
            <v>1</v>
          </cell>
          <cell r="D599" t="str">
            <v>NO</v>
          </cell>
        </row>
        <row r="600">
          <cell r="A600" t="str">
            <v>M9093110696</v>
          </cell>
          <cell r="B600" t="str">
            <v>PLCC:  48 V DC :ABB :SD5S</v>
          </cell>
          <cell r="C600">
            <v>1</v>
          </cell>
          <cell r="D600" t="str">
            <v>NO</v>
          </cell>
        </row>
        <row r="601">
          <cell r="A601" t="str">
            <v>M9093110702</v>
          </cell>
          <cell r="B601" t="str">
            <v>PLCC:  48 V DC :ABB :SD5T</v>
          </cell>
          <cell r="C601">
            <v>1</v>
          </cell>
          <cell r="D601" t="str">
            <v>NO</v>
          </cell>
        </row>
        <row r="602">
          <cell r="A602" t="str">
            <v>M9093990018</v>
          </cell>
          <cell r="B602" t="str">
            <v>P3EA  PRINT FOR ETI-21 CARRIER EQUIPMENT</v>
          </cell>
          <cell r="C602">
            <v>1</v>
          </cell>
          <cell r="D602" t="str">
            <v>NO</v>
          </cell>
        </row>
        <row r="603">
          <cell r="A603" t="str">
            <v>M9095220078</v>
          </cell>
          <cell r="B603" t="str">
            <v>MODULE,24UC/URM4/5X1/2X2/B,PHOENIX,RELAY</v>
          </cell>
          <cell r="C603">
            <v>42</v>
          </cell>
          <cell r="D603" t="str">
            <v>NO</v>
          </cell>
        </row>
        <row r="604">
          <cell r="A604" t="str">
            <v>M9097016565</v>
          </cell>
          <cell r="B604" t="str">
            <v>CASING,RELAY,VAJC11-1DV</v>
          </cell>
          <cell r="C604">
            <v>3</v>
          </cell>
          <cell r="D604" t="str">
            <v>NO</v>
          </cell>
        </row>
        <row r="605">
          <cell r="A605" t="str">
            <v>M9097016662</v>
          </cell>
          <cell r="B605" t="str">
            <v>CASING,RELAY,VAJC11-1/2NV</v>
          </cell>
          <cell r="C605">
            <v>4</v>
          </cell>
          <cell r="D605" t="str">
            <v>NO</v>
          </cell>
        </row>
        <row r="606">
          <cell r="A606" t="str">
            <v>M9097017018</v>
          </cell>
          <cell r="B606" t="str">
            <v>RESISTOR,EE,RELAY,VAWA12</v>
          </cell>
          <cell r="C606">
            <v>2</v>
          </cell>
          <cell r="D606" t="str">
            <v>NO</v>
          </cell>
        </row>
        <row r="607">
          <cell r="A607" t="str">
            <v>M9097151217</v>
          </cell>
          <cell r="B607" t="str">
            <v>CASE ASSY. FOR CTU12BF8068A(M)</v>
          </cell>
          <cell r="C607">
            <v>14</v>
          </cell>
          <cell r="D607" t="str">
            <v>NO</v>
          </cell>
        </row>
        <row r="608">
          <cell r="A608" t="str">
            <v>M9097180114</v>
          </cell>
          <cell r="B608" t="str">
            <v>SPR&amp;ACCRELAYTT 11(EE) SPARE 1/2 NH</v>
          </cell>
          <cell r="C608">
            <v>2</v>
          </cell>
          <cell r="D608" t="str">
            <v>NO</v>
          </cell>
        </row>
        <row r="609">
          <cell r="A609" t="str">
            <v>M9097190113</v>
          </cell>
          <cell r="B609" t="str">
            <v>SPR&amp;ACCRELAYTITLE-12 : SPARE NAME- 8025</v>
          </cell>
          <cell r="C609">
            <v>3</v>
          </cell>
          <cell r="D609" t="str">
            <v>NO</v>
          </cell>
        </row>
        <row r="610">
          <cell r="A610" t="str">
            <v>M9097190511</v>
          </cell>
          <cell r="B610" t="str">
            <v>SPR&amp;ACC RELAY AM22 SPARE NAME- 8025</v>
          </cell>
          <cell r="C610">
            <v>1</v>
          </cell>
          <cell r="D610" t="str">
            <v>NO</v>
          </cell>
        </row>
        <row r="611">
          <cell r="A611" t="str">
            <v>M9097240115</v>
          </cell>
          <cell r="B611" t="str">
            <v>10 TERMINAL,RELAY,CAG-3</v>
          </cell>
          <cell r="C611">
            <v>15</v>
          </cell>
          <cell r="D611" t="str">
            <v>NO</v>
          </cell>
        </row>
        <row r="612">
          <cell r="A612" t="str">
            <v>M9097240832</v>
          </cell>
          <cell r="B612" t="str">
            <v>CASE ASSY,ALSTOM,RELAY,CAG-37/CAG-34</v>
          </cell>
          <cell r="C612">
            <v>30</v>
          </cell>
          <cell r="D612" t="str">
            <v>NO</v>
          </cell>
        </row>
        <row r="613">
          <cell r="A613" t="str">
            <v>M9097241844</v>
          </cell>
          <cell r="B613" t="str">
            <v>CASE ASSY,ALSTOM,RELAY,CAG-14/CAG-12</v>
          </cell>
          <cell r="C613">
            <v>15</v>
          </cell>
          <cell r="D613" t="str">
            <v>NO</v>
          </cell>
        </row>
        <row r="614">
          <cell r="A614" t="str">
            <v>M9097283129</v>
          </cell>
          <cell r="B614" t="str">
            <v>3D VERTICAL CASE,EE,RELAY,CDG 31</v>
          </cell>
          <cell r="C614">
            <v>6</v>
          </cell>
          <cell r="D614" t="str">
            <v>NO</v>
          </cell>
        </row>
        <row r="615">
          <cell r="A615" t="str">
            <v>M9097284256</v>
          </cell>
          <cell r="B615" t="str">
            <v>CASE ASSY,ALSTOM,RELAY,CDGM12,CDG 11</v>
          </cell>
          <cell r="C615">
            <v>24</v>
          </cell>
          <cell r="D615" t="str">
            <v>NO</v>
          </cell>
        </row>
        <row r="616">
          <cell r="A616" t="str">
            <v>M9097285912</v>
          </cell>
          <cell r="B616" t="str">
            <v>CASE,AREVA,RELAY,CDG31FF012SA</v>
          </cell>
          <cell r="C616">
            <v>10</v>
          </cell>
          <cell r="D616" t="str">
            <v>NO</v>
          </cell>
        </row>
        <row r="617">
          <cell r="A617" t="str">
            <v>M9097290411</v>
          </cell>
          <cell r="B617" t="str">
            <v>OPERATING COIL,AREVA,RELAY,CDGM12AF</v>
          </cell>
          <cell r="C617">
            <v>40</v>
          </cell>
          <cell r="D617" t="str">
            <v>NO</v>
          </cell>
        </row>
        <row r="618">
          <cell r="A618" t="str">
            <v>M9097531022</v>
          </cell>
          <cell r="B618" t="str">
            <v>RESISTANCE,EE,RELAY,1.5 KV-2,+/-5%,35 W</v>
          </cell>
          <cell r="C618">
            <v>15</v>
          </cell>
          <cell r="D618" t="str">
            <v>NO</v>
          </cell>
        </row>
        <row r="619">
          <cell r="A619" t="str">
            <v>M9097531031</v>
          </cell>
          <cell r="B619" t="str">
            <v>RESISTANCE,EE,RELAY,4 KV-2,+/-5%,35 W</v>
          </cell>
          <cell r="C619">
            <v>80</v>
          </cell>
          <cell r="D619" t="str">
            <v>NO</v>
          </cell>
        </row>
        <row r="620">
          <cell r="A620" t="str">
            <v>M9097531040</v>
          </cell>
          <cell r="B620" t="str">
            <v>RESISTANCE,EE,RELAY,3.3 KV-2,+/-5%,35 W</v>
          </cell>
          <cell r="C620">
            <v>80</v>
          </cell>
          <cell r="D620" t="str">
            <v>NO</v>
          </cell>
        </row>
        <row r="621">
          <cell r="A621" t="str">
            <v>M9097532061</v>
          </cell>
          <cell r="B621" t="str">
            <v>TEST PLUG,ALSTOM,RELAY</v>
          </cell>
          <cell r="C621">
            <v>5</v>
          </cell>
          <cell r="D621" t="str">
            <v>NO</v>
          </cell>
        </row>
        <row r="622">
          <cell r="A622" t="str">
            <v>M9244266003</v>
          </cell>
          <cell r="B622" t="str">
            <v>GMOV 510/02 FOR HI-REL UPS 35 KVA</v>
          </cell>
          <cell r="C622">
            <v>12</v>
          </cell>
          <cell r="D622" t="str">
            <v>NO</v>
          </cell>
        </row>
        <row r="623">
          <cell r="A623" t="str">
            <v>M9244276113</v>
          </cell>
          <cell r="B623" t="str">
            <v>FUSE 5 A, BLA005 FOR C&amp;I PKG</v>
          </cell>
          <cell r="C623">
            <v>5</v>
          </cell>
          <cell r="D623" t="str">
            <v>NO</v>
          </cell>
        </row>
        <row r="624">
          <cell r="A624" t="str">
            <v>M9244400014</v>
          </cell>
          <cell r="B624" t="str">
            <v>FUSE,EMERSON,UPS,1A,500V</v>
          </cell>
          <cell r="C624">
            <v>5</v>
          </cell>
          <cell r="D624" t="str">
            <v>NO</v>
          </cell>
        </row>
        <row r="625">
          <cell r="A625" t="str">
            <v>M9401123066</v>
          </cell>
          <cell r="B625" t="str">
            <v>AMMETER,0-5A,1%,96X96MM2</v>
          </cell>
          <cell r="C625">
            <v>3</v>
          </cell>
          <cell r="D625" t="str">
            <v>NO</v>
          </cell>
        </row>
        <row r="626">
          <cell r="A626" t="str">
            <v>M9401128566</v>
          </cell>
          <cell r="B626" t="str">
            <v>AMMETER,0-600A,1%,110X100MM2</v>
          </cell>
          <cell r="C626">
            <v>1</v>
          </cell>
          <cell r="D626" t="str">
            <v>NO</v>
          </cell>
        </row>
        <row r="627">
          <cell r="A627" t="str">
            <v>M9401128593</v>
          </cell>
          <cell r="B627" t="str">
            <v>AMMETER,0-750A,1%,110X100MM2</v>
          </cell>
          <cell r="C627">
            <v>1</v>
          </cell>
          <cell r="D627" t="str">
            <v>NO</v>
          </cell>
        </row>
        <row r="628">
          <cell r="A628" t="str">
            <v>M9401128672</v>
          </cell>
          <cell r="B628" t="str">
            <v>AMMETER,0-1600A,1%,110X100MM2</v>
          </cell>
          <cell r="C628">
            <v>1</v>
          </cell>
          <cell r="D628" t="str">
            <v>NO</v>
          </cell>
        </row>
        <row r="629">
          <cell r="A629" t="str">
            <v>M9401133241</v>
          </cell>
          <cell r="B629" t="str">
            <v>AMMETER,0-125A,1.5%,MOVING IRON,96X96MM2</v>
          </cell>
          <cell r="C629">
            <v>1</v>
          </cell>
          <cell r="D629" t="str">
            <v>NO</v>
          </cell>
        </row>
        <row r="630">
          <cell r="A630" t="str">
            <v>M9401133384</v>
          </cell>
          <cell r="B630" t="str">
            <v>AMMETER,0A,300A,1.5%,96X96MM,FLUSH,DC</v>
          </cell>
          <cell r="C630">
            <v>1</v>
          </cell>
          <cell r="D630" t="str">
            <v>NO</v>
          </cell>
        </row>
        <row r="631">
          <cell r="A631" t="str">
            <v>M9401133463</v>
          </cell>
          <cell r="B631" t="str">
            <v>AMMETER,0A,400A,1.5%,96X96MM,FLUSH,DC</v>
          </cell>
          <cell r="C631">
            <v>1</v>
          </cell>
          <cell r="D631" t="str">
            <v>NO</v>
          </cell>
        </row>
        <row r="632">
          <cell r="A632" t="str">
            <v>M9401133597</v>
          </cell>
          <cell r="B632" t="str">
            <v>AMMETER,0-750A,1.5%,96X96MM2</v>
          </cell>
          <cell r="C632">
            <v>1</v>
          </cell>
          <cell r="D632" t="str">
            <v>NO</v>
          </cell>
        </row>
        <row r="633">
          <cell r="A633" t="str">
            <v>M9401133603</v>
          </cell>
          <cell r="B633" t="str">
            <v>AMMETER,0-800A,1.5%,96X96MM2</v>
          </cell>
          <cell r="C633">
            <v>1</v>
          </cell>
          <cell r="D633" t="str">
            <v>NO</v>
          </cell>
        </row>
        <row r="634">
          <cell r="A634" t="str">
            <v>M9401133649</v>
          </cell>
          <cell r="B634" t="str">
            <v>AMMETER,0-1000A,1.5%,MOVING COIL</v>
          </cell>
          <cell r="C634">
            <v>1</v>
          </cell>
          <cell r="D634" t="str">
            <v>NO</v>
          </cell>
        </row>
        <row r="635">
          <cell r="A635" t="str">
            <v>M9401133658</v>
          </cell>
          <cell r="B635" t="str">
            <v>AMMETER,0-1250A,1.5%,96X96MM2</v>
          </cell>
          <cell r="C635">
            <v>1</v>
          </cell>
          <cell r="D635" t="str">
            <v>NO</v>
          </cell>
        </row>
        <row r="636">
          <cell r="A636" t="str">
            <v>M9401133694</v>
          </cell>
          <cell r="B636" t="str">
            <v>AMMETER,0-2000A,1.5%,96X96MM2,CHHABI</v>
          </cell>
          <cell r="C636">
            <v>1</v>
          </cell>
          <cell r="D636" t="str">
            <v>NO</v>
          </cell>
        </row>
        <row r="637">
          <cell r="A637" t="str">
            <v>M9401143347</v>
          </cell>
          <cell r="B637" t="str">
            <v>AMMETER,0-250A,2%,96X96MM2</v>
          </cell>
          <cell r="C637">
            <v>1</v>
          </cell>
          <cell r="D637" t="str">
            <v>NO</v>
          </cell>
        </row>
        <row r="638">
          <cell r="A638" t="str">
            <v>M9401193306</v>
          </cell>
          <cell r="B638" t="str">
            <v>AMMETER,0-200A,0.5%,MC,96X96MM2,DUBAS</v>
          </cell>
          <cell r="C638">
            <v>1</v>
          </cell>
          <cell r="D638" t="str">
            <v>NO</v>
          </cell>
        </row>
        <row r="639">
          <cell r="A639" t="str">
            <v>M9401228697</v>
          </cell>
          <cell r="B639" t="str">
            <v>AMMETER,0-2000A,1%,110X110MM2</v>
          </cell>
          <cell r="C639">
            <v>1</v>
          </cell>
          <cell r="D639" t="str">
            <v>NO</v>
          </cell>
        </row>
        <row r="640">
          <cell r="A640" t="str">
            <v>M9401238164</v>
          </cell>
          <cell r="B640" t="str">
            <v>AMMETER,0-50A,1.5%,110X100MM2</v>
          </cell>
          <cell r="C640">
            <v>1</v>
          </cell>
          <cell r="D640" t="str">
            <v>NO</v>
          </cell>
        </row>
        <row r="641">
          <cell r="A641" t="str">
            <v>M9401238544</v>
          </cell>
          <cell r="B641" t="str">
            <v>AMMETER,0-500A,1.5%,110X110MM2</v>
          </cell>
          <cell r="C641">
            <v>1</v>
          </cell>
          <cell r="D641" t="str">
            <v>NO</v>
          </cell>
        </row>
        <row r="642">
          <cell r="A642" t="str">
            <v>M9401299383</v>
          </cell>
          <cell r="B642" t="str">
            <v>AMMETER,0-300A,AC</v>
          </cell>
          <cell r="C642">
            <v>4</v>
          </cell>
          <cell r="D642" t="str">
            <v>NO</v>
          </cell>
        </row>
        <row r="643">
          <cell r="A643" t="str">
            <v>M9401399168</v>
          </cell>
          <cell r="B643" t="str">
            <v>AMMETER,0-50A,MOVING IRON,144X144MM2</v>
          </cell>
          <cell r="C643">
            <v>3</v>
          </cell>
          <cell r="D643" t="str">
            <v>NO</v>
          </cell>
        </row>
        <row r="644">
          <cell r="A644" t="str">
            <v>M9401399654</v>
          </cell>
          <cell r="B644" t="str">
            <v>AMMETER,0-1250A,MOVING IRON,144X144MM2</v>
          </cell>
          <cell r="C644">
            <v>1</v>
          </cell>
          <cell r="D644" t="str">
            <v>NO</v>
          </cell>
        </row>
        <row r="645">
          <cell r="A645" t="str">
            <v>M9401593058</v>
          </cell>
          <cell r="B645" t="str">
            <v>AMMETER,0-15A,96X96MM2,DIGITAL</v>
          </cell>
          <cell r="C645">
            <v>2</v>
          </cell>
          <cell r="D645" t="str">
            <v>NO</v>
          </cell>
        </row>
        <row r="646">
          <cell r="A646" t="str">
            <v>M9401599010</v>
          </cell>
          <cell r="B646" t="str">
            <v>AMMETER,DIGITAL,0-1MA</v>
          </cell>
          <cell r="C646">
            <v>1</v>
          </cell>
          <cell r="D646" t="str">
            <v>NO</v>
          </cell>
        </row>
        <row r="647">
          <cell r="A647" t="str">
            <v>M9402114054</v>
          </cell>
          <cell r="B647" t="str">
            <v>VOLTMETER,0.5%,144X144MM2,0-40V</v>
          </cell>
          <cell r="C647">
            <v>5</v>
          </cell>
          <cell r="D647" t="str">
            <v>NO</v>
          </cell>
        </row>
        <row r="648">
          <cell r="A648" t="str">
            <v>M9402192528</v>
          </cell>
          <cell r="B648" t="str">
            <v>VOLTMETER,72X72MM2,0-30V</v>
          </cell>
          <cell r="C648">
            <v>5</v>
          </cell>
          <cell r="D648" t="str">
            <v>NO</v>
          </cell>
        </row>
        <row r="649">
          <cell r="A649" t="str">
            <v>M9402293209</v>
          </cell>
          <cell r="B649" t="str">
            <v>VOLTMETER,96X96MM2,0-10KV</v>
          </cell>
          <cell r="C649">
            <v>3</v>
          </cell>
          <cell r="D649" t="str">
            <v>NO</v>
          </cell>
        </row>
        <row r="650">
          <cell r="A650" t="str">
            <v>M9402699612</v>
          </cell>
          <cell r="B650" t="str">
            <v>VOLTMETER,0-7/15V,AC/DC</v>
          </cell>
          <cell r="C650">
            <v>1</v>
          </cell>
          <cell r="D650" t="str">
            <v>NO</v>
          </cell>
        </row>
        <row r="651">
          <cell r="A651" t="str">
            <v>M9407990016</v>
          </cell>
          <cell r="B651" t="str">
            <v>TRANSDUCER,FREQ,45-55HZ,110VAC,0-5MA,ABB</v>
          </cell>
          <cell r="C651">
            <v>1</v>
          </cell>
          <cell r="D651" t="str">
            <v>NO</v>
          </cell>
        </row>
        <row r="652">
          <cell r="A652" t="str">
            <v>M9415184514</v>
          </cell>
          <cell r="B652" t="str">
            <v>TRANSDUCER,PRESSURE,0-10BAR</v>
          </cell>
          <cell r="C652">
            <v>1</v>
          </cell>
          <cell r="D652" t="str">
            <v>SET</v>
          </cell>
        </row>
        <row r="653">
          <cell r="A653" t="str">
            <v>M9415359914</v>
          </cell>
          <cell r="B653" t="str">
            <v>TRANSDUCER,ELECTRO-PNEUMATIC,4-20MA</v>
          </cell>
          <cell r="C653">
            <v>5</v>
          </cell>
          <cell r="D653" t="str">
            <v>NO</v>
          </cell>
        </row>
        <row r="654">
          <cell r="A654" t="str">
            <v>M9418006257</v>
          </cell>
          <cell r="B654" t="str">
            <v>LIMIT SWITCH,M72145-E2100</v>
          </cell>
          <cell r="C654">
            <v>2</v>
          </cell>
          <cell r="D654" t="str">
            <v>NO</v>
          </cell>
        </row>
        <row r="655">
          <cell r="A655" t="str">
            <v>M9418156073</v>
          </cell>
          <cell r="B655" t="str">
            <v>SENSOR MODULE,01151-0041-0172</v>
          </cell>
          <cell r="C655">
            <v>1</v>
          </cell>
          <cell r="D655" t="str">
            <v>NO</v>
          </cell>
        </row>
        <row r="656">
          <cell r="A656" t="str">
            <v>M9418200018</v>
          </cell>
          <cell r="B656" t="str">
            <v>CIRCUIT BOARD,01151-0309-0001</v>
          </cell>
          <cell r="C656">
            <v>2</v>
          </cell>
          <cell r="D656" t="str">
            <v>NO</v>
          </cell>
        </row>
        <row r="657">
          <cell r="A657" t="str">
            <v>M9418207898</v>
          </cell>
          <cell r="B657" t="str">
            <v>VALVE STEM,01151-0028-0012,TRANSMITTER</v>
          </cell>
          <cell r="C657">
            <v>1</v>
          </cell>
          <cell r="D657" t="str">
            <v>NO</v>
          </cell>
        </row>
        <row r="658">
          <cell r="A658" t="str">
            <v>M9418299727</v>
          </cell>
          <cell r="B658" t="str">
            <v>TRNSMTR SPR:ELEC:PT. NO81DRG.ST-31-26</v>
          </cell>
          <cell r="C658">
            <v>3</v>
          </cell>
          <cell r="D658" t="str">
            <v>NO</v>
          </cell>
        </row>
        <row r="659">
          <cell r="A659" t="str">
            <v>M9418406593</v>
          </cell>
          <cell r="B659" t="str">
            <v>INSTALLATION KIT,KISTLER-MORSE,MC-I3</v>
          </cell>
          <cell r="C659">
            <v>2</v>
          </cell>
          <cell r="D659" t="str">
            <v>NO</v>
          </cell>
        </row>
        <row r="660">
          <cell r="A660" t="str">
            <v>M9419010231</v>
          </cell>
          <cell r="B660" t="str">
            <v>BPAS SYS:ELEC CARD:AV5/PBK10</v>
          </cell>
          <cell r="C660">
            <v>2</v>
          </cell>
          <cell r="D660" t="str">
            <v>NO</v>
          </cell>
        </row>
        <row r="661">
          <cell r="A661" t="str">
            <v>M9419111064</v>
          </cell>
          <cell r="B661" t="str">
            <v>BPAS SYS:HYD ACT:: 4WE-5N G/42 Z5 BL-10</v>
          </cell>
          <cell r="C661">
            <v>2</v>
          </cell>
          <cell r="D661" t="str">
            <v>NO</v>
          </cell>
        </row>
        <row r="662">
          <cell r="A662" t="str">
            <v>M9419151662</v>
          </cell>
          <cell r="B662" t="str">
            <v>BPAS SYS:P FED INS:COUP SG10SAO-M01</v>
          </cell>
          <cell r="C662">
            <v>10</v>
          </cell>
          <cell r="D662" t="str">
            <v>NO</v>
          </cell>
        </row>
        <row r="663">
          <cell r="A663" t="str">
            <v>M9420056051</v>
          </cell>
          <cell r="B663" t="str">
            <v>5MM PROBE FORAXIAL DISPLACEMENT TDBFP</v>
          </cell>
          <cell r="C663">
            <v>1</v>
          </cell>
          <cell r="D663" t="str">
            <v>NO</v>
          </cell>
        </row>
        <row r="664">
          <cell r="A664" t="str">
            <v>M9420102060</v>
          </cell>
          <cell r="B664" t="str">
            <v>SIGNAL CONVERTER,PHILIPS,CON 010</v>
          </cell>
          <cell r="C664">
            <v>1</v>
          </cell>
          <cell r="D664" t="str">
            <v>NO</v>
          </cell>
        </row>
        <row r="665">
          <cell r="A665" t="str">
            <v>M9420301432N</v>
          </cell>
          <cell r="B665" t="str">
            <v>ELECTRONIC CARD,AXIAL SHIFT,MMS 6210</v>
          </cell>
          <cell r="C665">
            <v>1</v>
          </cell>
          <cell r="D665" t="str">
            <v>NO</v>
          </cell>
        </row>
        <row r="666">
          <cell r="A666" t="str">
            <v>M9425140250</v>
          </cell>
          <cell r="B666" t="str">
            <v>STEM ASSYRH SPRAACTDRG.NO.SBO/MO2/SMA/1V</v>
          </cell>
          <cell r="C666">
            <v>3</v>
          </cell>
          <cell r="D666" t="str">
            <v>SET</v>
          </cell>
        </row>
        <row r="667">
          <cell r="A667" t="str">
            <v>M9425150019</v>
          </cell>
          <cell r="B667" t="str">
            <v>LINKPT.NO.5313285A1BAILEYPOWCYLICTR INST</v>
          </cell>
          <cell r="C667">
            <v>3</v>
          </cell>
          <cell r="D667" t="str">
            <v>NO</v>
          </cell>
        </row>
        <row r="668">
          <cell r="A668" t="str">
            <v>M9425150037</v>
          </cell>
          <cell r="B668" t="str">
            <v>SHAFTCAM(5326766A1)BAILPOWCYLI CTR INSTR</v>
          </cell>
          <cell r="C668">
            <v>5</v>
          </cell>
          <cell r="D668" t="str">
            <v>NO</v>
          </cell>
        </row>
        <row r="669">
          <cell r="A669" t="str">
            <v>M9425150046</v>
          </cell>
          <cell r="B669" t="str">
            <v>CAM,5400078A1,ACS,F/PWR CYL,BAILEY</v>
          </cell>
          <cell r="C669">
            <v>10</v>
          </cell>
          <cell r="D669" t="str">
            <v>NO</v>
          </cell>
        </row>
        <row r="670">
          <cell r="A670" t="str">
            <v>M9425150055</v>
          </cell>
          <cell r="B670" t="str">
            <v>ARM,DRIVE AP(5327445A1)BAILEPOW CYLINDER</v>
          </cell>
          <cell r="C670">
            <v>10</v>
          </cell>
          <cell r="D670" t="str">
            <v>NO</v>
          </cell>
        </row>
        <row r="671">
          <cell r="A671" t="str">
            <v>M9425160249</v>
          </cell>
          <cell r="B671" t="str">
            <v>SPRKIT INCLUDORING MASOPOS MOD7401-703</v>
          </cell>
          <cell r="C671">
            <v>29</v>
          </cell>
          <cell r="D671" t="str">
            <v>NO</v>
          </cell>
        </row>
        <row r="672">
          <cell r="A672" t="str">
            <v>M9425230045</v>
          </cell>
          <cell r="B672" t="str">
            <v>SENSOR MODULE,1151-0011-0432,ROSEMOUNT</v>
          </cell>
          <cell r="C672">
            <v>1</v>
          </cell>
          <cell r="D672" t="str">
            <v>NO</v>
          </cell>
        </row>
        <row r="673">
          <cell r="A673" t="str">
            <v>M9425256003</v>
          </cell>
          <cell r="B673" t="str">
            <v>LINEAR INDICATOR,ACS/ATRS</v>
          </cell>
          <cell r="C673">
            <v>11</v>
          </cell>
          <cell r="D673" t="str">
            <v>NO</v>
          </cell>
        </row>
        <row r="674">
          <cell r="A674" t="str">
            <v>M9430554989</v>
          </cell>
          <cell r="B674" t="str">
            <v>GAUGE,PRES,REGULATOR/SPLY,42.5MM</v>
          </cell>
          <cell r="C674">
            <v>1</v>
          </cell>
          <cell r="D674" t="str">
            <v>NO</v>
          </cell>
        </row>
        <row r="675">
          <cell r="A675" t="str">
            <v>M9430885041</v>
          </cell>
          <cell r="B675" t="str">
            <v>GAUGE:HYDROGEN :150MM:0-200MMWC</v>
          </cell>
          <cell r="C675">
            <v>4</v>
          </cell>
          <cell r="D675" t="str">
            <v>NO</v>
          </cell>
        </row>
        <row r="676">
          <cell r="A676" t="str">
            <v>M9430885652</v>
          </cell>
          <cell r="B676" t="str">
            <v>GAUGE:HYDROGEN :150MM:0-400BAR</v>
          </cell>
          <cell r="C676">
            <v>10</v>
          </cell>
          <cell r="D676" t="str">
            <v>NO</v>
          </cell>
        </row>
        <row r="677">
          <cell r="A677" t="str">
            <v>M9430920951</v>
          </cell>
          <cell r="B677" t="str">
            <v>GAUGE:LUMINOUS :NO DIAL :GREEN</v>
          </cell>
          <cell r="C677">
            <v>9</v>
          </cell>
          <cell r="D677" t="str">
            <v>NO</v>
          </cell>
        </row>
        <row r="678">
          <cell r="A678" t="str">
            <v>M9430920960</v>
          </cell>
          <cell r="B678" t="str">
            <v>GAUGE:LUMINOUS :NO DIAL :YELLOW</v>
          </cell>
          <cell r="C678">
            <v>14</v>
          </cell>
          <cell r="D678" t="str">
            <v>NO</v>
          </cell>
        </row>
        <row r="679">
          <cell r="A679" t="str">
            <v>M9430929967</v>
          </cell>
          <cell r="B679" t="str">
            <v>GAUGE:LUMINOUS : :YELLOW</v>
          </cell>
          <cell r="C679">
            <v>14</v>
          </cell>
          <cell r="D679" t="str">
            <v>NO</v>
          </cell>
        </row>
        <row r="680">
          <cell r="A680" t="str">
            <v>M9430949992</v>
          </cell>
          <cell r="B680" t="str">
            <v>GAUGE:NITROGEN : :</v>
          </cell>
          <cell r="C680">
            <v>11</v>
          </cell>
          <cell r="D680" t="str">
            <v>NO</v>
          </cell>
        </row>
        <row r="681">
          <cell r="A681" t="str">
            <v>M9430969291</v>
          </cell>
          <cell r="B681" t="str">
            <v>GAUGE:BCKENTRY/DBMOUNT: :0-160KG/CM2</v>
          </cell>
          <cell r="C681">
            <v>10</v>
          </cell>
          <cell r="D681" t="str">
            <v>NO</v>
          </cell>
        </row>
        <row r="682">
          <cell r="A682" t="str">
            <v>M9433049448</v>
          </cell>
          <cell r="B682" t="str">
            <v>VALVE,SOL,ROTARY,WATT,CWPH-2</v>
          </cell>
          <cell r="C682">
            <v>3</v>
          </cell>
          <cell r="D682" t="str">
            <v>NO</v>
          </cell>
        </row>
        <row r="683">
          <cell r="A683" t="str">
            <v>M9433151097</v>
          </cell>
          <cell r="B683" t="str">
            <v>VALVE,SOL,1/2IN,6VDC,WATT-ASCO,HV2208311</v>
          </cell>
          <cell r="C683">
            <v>4</v>
          </cell>
          <cell r="D683" t="str">
            <v>NO</v>
          </cell>
        </row>
        <row r="684">
          <cell r="A684" t="str">
            <v>M9433289244</v>
          </cell>
          <cell r="B684" t="str">
            <v>VALVE,SOL,GENERAL PURPOSE,1IN,2-WAY</v>
          </cell>
          <cell r="C684">
            <v>2</v>
          </cell>
          <cell r="D684" t="str">
            <v>NO</v>
          </cell>
        </row>
        <row r="685">
          <cell r="A685" t="str">
            <v>M9433495397</v>
          </cell>
          <cell r="B685" t="str">
            <v>VALVE,SOL,PILOT OPER,20MM,NC,110VAC</v>
          </cell>
          <cell r="C685">
            <v>1</v>
          </cell>
          <cell r="D685" t="str">
            <v>NO</v>
          </cell>
        </row>
        <row r="686">
          <cell r="A686" t="str">
            <v>M9434006449</v>
          </cell>
          <cell r="B686" t="str">
            <v>NUT,06-4-1,SOLENOID VALVE</v>
          </cell>
          <cell r="C686">
            <v>2</v>
          </cell>
          <cell r="D686" t="str">
            <v>NO</v>
          </cell>
        </row>
        <row r="687">
          <cell r="A687" t="str">
            <v>M9434018478</v>
          </cell>
          <cell r="B687" t="str">
            <v>SOLEND V/V SEAL KIT: 2/2 1/2 INCH</v>
          </cell>
          <cell r="C687">
            <v>10</v>
          </cell>
          <cell r="D687" t="str">
            <v>NO</v>
          </cell>
        </row>
        <row r="688">
          <cell r="A688" t="str">
            <v>M9434019161</v>
          </cell>
          <cell r="B688" t="str">
            <v>SOLENOID VALVE SPARESBW 10B-2-3X /315AW</v>
          </cell>
          <cell r="C688">
            <v>2</v>
          </cell>
          <cell r="D688" t="str">
            <v>SET</v>
          </cell>
        </row>
        <row r="689">
          <cell r="A689" t="str">
            <v>M9434019240</v>
          </cell>
          <cell r="B689" t="str">
            <v>SOLENOIDVALVE SPARESSEALKIT FRONT/DRG/03</v>
          </cell>
          <cell r="C689">
            <v>995</v>
          </cell>
          <cell r="D689" t="str">
            <v>NO</v>
          </cell>
        </row>
        <row r="690">
          <cell r="A690" t="str">
            <v>M9434019259</v>
          </cell>
          <cell r="B690" t="str">
            <v>SOLENOID VALVESPARESSEALKITBURNER DRG/05</v>
          </cell>
          <cell r="C690">
            <v>990</v>
          </cell>
          <cell r="D690" t="str">
            <v>NO</v>
          </cell>
        </row>
        <row r="691">
          <cell r="A691" t="str">
            <v>M9434029230</v>
          </cell>
          <cell r="B691" t="str">
            <v>SOLVLVSPARSEALSVOLTNO-BURNERFRONT/DRG/01</v>
          </cell>
          <cell r="C691">
            <v>700</v>
          </cell>
          <cell r="D691" t="str">
            <v>NO</v>
          </cell>
        </row>
        <row r="692">
          <cell r="A692" t="str">
            <v>M9434039211</v>
          </cell>
          <cell r="B692" t="str">
            <v>SOL VLV SPR S/V UNSPEC BREAK V MOTORM023</v>
          </cell>
          <cell r="C692">
            <v>1</v>
          </cell>
          <cell r="D692" t="str">
            <v>NO</v>
          </cell>
        </row>
        <row r="693">
          <cell r="A693" t="str">
            <v>M9434061384</v>
          </cell>
          <cell r="B693" t="str">
            <v>SOLENOIDVALVESPARESSPARE M.NO9350 B050</v>
          </cell>
          <cell r="C693">
            <v>15</v>
          </cell>
          <cell r="D693" t="str">
            <v>NO</v>
          </cell>
        </row>
        <row r="694">
          <cell r="A694" t="str">
            <v>M9434066149</v>
          </cell>
          <cell r="B694" t="str">
            <v>SOLENOID VLV SPARESTYPE COILNO 4WE5NG/42</v>
          </cell>
          <cell r="C694">
            <v>3</v>
          </cell>
          <cell r="D694" t="str">
            <v>NO</v>
          </cell>
        </row>
        <row r="695">
          <cell r="A695" t="str">
            <v>M9434068127</v>
          </cell>
          <cell r="B695" t="str">
            <v>SOLENOIDVALVEREXROTH M3SE.6C/315 W240</v>
          </cell>
          <cell r="C695">
            <v>4</v>
          </cell>
          <cell r="D695" t="str">
            <v>NO</v>
          </cell>
        </row>
        <row r="696">
          <cell r="A696" t="str">
            <v>M9434068136</v>
          </cell>
          <cell r="B696" t="str">
            <v>SOLENOID VALVE SPARESSE 6C 20/315 G220</v>
          </cell>
          <cell r="C696">
            <v>4</v>
          </cell>
          <cell r="D696" t="str">
            <v>NO</v>
          </cell>
        </row>
        <row r="697">
          <cell r="A697" t="str">
            <v>M9434069032</v>
          </cell>
          <cell r="B697" t="str">
            <v>SOLENOIDVALVESPARES/MODEL NO220V DC 50NB</v>
          </cell>
          <cell r="C697">
            <v>2</v>
          </cell>
          <cell r="D697" t="str">
            <v>NO</v>
          </cell>
        </row>
        <row r="698">
          <cell r="A698" t="str">
            <v>M9434069166</v>
          </cell>
          <cell r="B698" t="str">
            <v>SOLENOID VALVE SPARESDBW 10B-2-3X /315AW</v>
          </cell>
          <cell r="C698">
            <v>2</v>
          </cell>
          <cell r="D698" t="str">
            <v>NO</v>
          </cell>
        </row>
        <row r="699">
          <cell r="A699" t="str">
            <v>M9434069175</v>
          </cell>
          <cell r="B699" t="str">
            <v>SOLENOIDVALVE SPARESMODELNO4WE-10D-11/LW</v>
          </cell>
          <cell r="C699">
            <v>3</v>
          </cell>
          <cell r="D699" t="str">
            <v>NO</v>
          </cell>
        </row>
        <row r="700">
          <cell r="A700" t="str">
            <v>M9434069421</v>
          </cell>
          <cell r="B700" t="str">
            <v>SOL VLV SPRCOIL V1/4IN M.NO WPHTB342C20M</v>
          </cell>
          <cell r="C700">
            <v>5</v>
          </cell>
          <cell r="D700" t="str">
            <v>NO</v>
          </cell>
        </row>
        <row r="701">
          <cell r="A701" t="str">
            <v>M9434072298</v>
          </cell>
          <cell r="B701" t="str">
            <v>OPEN COIL,AVCON,SOLENOID VALVE</v>
          </cell>
          <cell r="C701">
            <v>10</v>
          </cell>
          <cell r="D701" t="str">
            <v>NO</v>
          </cell>
        </row>
        <row r="702">
          <cell r="A702" t="str">
            <v>M9434099288</v>
          </cell>
          <cell r="B702" t="str">
            <v>SOLENOID VALVE SPARESPARTNO-4 WAY, 230AC</v>
          </cell>
          <cell r="C702">
            <v>24</v>
          </cell>
          <cell r="D702" t="str">
            <v>NO</v>
          </cell>
        </row>
        <row r="703">
          <cell r="A703" t="str">
            <v>M9434111438</v>
          </cell>
          <cell r="B703" t="str">
            <v>SOLVLV SPARUPPER ASCO V GENORELEANCOIL6W</v>
          </cell>
          <cell r="C703">
            <v>1</v>
          </cell>
          <cell r="D703" t="str">
            <v>NO</v>
          </cell>
        </row>
        <row r="704">
          <cell r="A704" t="str">
            <v>M9434129440</v>
          </cell>
          <cell r="B704" t="str">
            <v>SOLVLVSPR COILASSY UNSPECV1IN,9230 A25/V</v>
          </cell>
          <cell r="C704">
            <v>5</v>
          </cell>
          <cell r="D704" t="str">
            <v>NO</v>
          </cell>
        </row>
        <row r="705">
          <cell r="A705" t="str">
            <v>M9434138516</v>
          </cell>
          <cell r="B705" t="str">
            <v>SOLEND V/V SPARE KIT</v>
          </cell>
          <cell r="C705">
            <v>15</v>
          </cell>
          <cell r="D705" t="str">
            <v>NO</v>
          </cell>
        </row>
        <row r="706">
          <cell r="A706" t="str">
            <v>M9434159313</v>
          </cell>
          <cell r="B706" t="str">
            <v>VALVE,SOL,1IN,9230A25/V,MAINT KIT</v>
          </cell>
          <cell r="C706">
            <v>5</v>
          </cell>
          <cell r="D706" t="str">
            <v>NO</v>
          </cell>
        </row>
        <row r="707">
          <cell r="A707" t="str">
            <v>M9434159595</v>
          </cell>
          <cell r="B707" t="str">
            <v>COIL,ROTEX,SOLENOID VALVE,99-51400C-6-2G</v>
          </cell>
          <cell r="C707">
            <v>1</v>
          </cell>
          <cell r="D707" t="str">
            <v>NO</v>
          </cell>
        </row>
        <row r="708">
          <cell r="A708" t="str">
            <v>M9434359991</v>
          </cell>
          <cell r="B708" t="str">
            <v>SOLVLVSPR CNE CONNECTOR V NO-UNSPECIFIED</v>
          </cell>
          <cell r="C708">
            <v>5</v>
          </cell>
          <cell r="D708" t="str">
            <v>NO</v>
          </cell>
        </row>
        <row r="709">
          <cell r="A709" t="str">
            <v>M9434388542</v>
          </cell>
          <cell r="B709" t="str">
            <v>SOLEND V/VVIPING SEAL</v>
          </cell>
          <cell r="C709">
            <v>10</v>
          </cell>
          <cell r="D709" t="str">
            <v>NO</v>
          </cell>
        </row>
        <row r="710">
          <cell r="A710" t="str">
            <v>M9435010334</v>
          </cell>
          <cell r="B710" t="str">
            <v>SWITCH,PRES,0-3000PSI,322-1</v>
          </cell>
          <cell r="C710">
            <v>3</v>
          </cell>
          <cell r="D710" t="str">
            <v>NO</v>
          </cell>
        </row>
        <row r="711">
          <cell r="A711" t="str">
            <v>M9435010741</v>
          </cell>
          <cell r="B711" t="str">
            <v>SWITCH,PRES,0-20KG/CM2,322-1</v>
          </cell>
          <cell r="C711">
            <v>2</v>
          </cell>
          <cell r="D711" t="str">
            <v>NO</v>
          </cell>
        </row>
        <row r="712">
          <cell r="A712" t="str">
            <v>M9435020023</v>
          </cell>
          <cell r="B712" t="str">
            <v>SWITCH,PRES,1/2NPT-FIN,GM 301-06-EUD-33+</v>
          </cell>
          <cell r="C712">
            <v>2</v>
          </cell>
          <cell r="D712" t="str">
            <v>NO</v>
          </cell>
        </row>
        <row r="713">
          <cell r="A713" t="str">
            <v>M9435070082</v>
          </cell>
          <cell r="B713" t="str">
            <v>SWITCH,PRES,DIAPHRAGM,0-1.05KG/CM2</v>
          </cell>
          <cell r="C713">
            <v>2</v>
          </cell>
          <cell r="D713" t="str">
            <v>NO</v>
          </cell>
        </row>
        <row r="714">
          <cell r="A714" t="str">
            <v>M9435100138</v>
          </cell>
          <cell r="B714" t="str">
            <v>SWITCH,PRES,0-500MMWC,DML34X22,GEORGIN</v>
          </cell>
          <cell r="C714">
            <v>1</v>
          </cell>
          <cell r="D714" t="str">
            <v>NO</v>
          </cell>
        </row>
        <row r="715">
          <cell r="A715" t="str">
            <v>M9435100147</v>
          </cell>
          <cell r="B715" t="str">
            <v>SWITCH,PRES,0-25MM WC,DML34X22,GEORGIN</v>
          </cell>
          <cell r="C715">
            <v>2</v>
          </cell>
          <cell r="D715" t="str">
            <v>NO</v>
          </cell>
        </row>
        <row r="716">
          <cell r="A716" t="str">
            <v>M9435120163</v>
          </cell>
          <cell r="B716" t="str">
            <v>SWITCH,PRES,50-1200MM WC,230VAC</v>
          </cell>
          <cell r="C716">
            <v>2</v>
          </cell>
          <cell r="D716" t="str">
            <v>NO</v>
          </cell>
        </row>
        <row r="717">
          <cell r="A717" t="str">
            <v>M9435130171</v>
          </cell>
          <cell r="B717" t="str">
            <v>SWITCH,PRES,0-2KG/CM2,D461V2108,ASHCROFT</v>
          </cell>
          <cell r="C717">
            <v>1</v>
          </cell>
          <cell r="D717" t="str">
            <v>NO</v>
          </cell>
        </row>
        <row r="718">
          <cell r="A718" t="str">
            <v>M9435140189</v>
          </cell>
          <cell r="B718" t="str">
            <v>SWITCH,PRES,0.04-0.84KG/CM2,18RBEE5,SOR</v>
          </cell>
          <cell r="C718">
            <v>1</v>
          </cell>
          <cell r="D718" t="str">
            <v>NO</v>
          </cell>
        </row>
        <row r="719">
          <cell r="A719" t="str">
            <v>M9435200311</v>
          </cell>
          <cell r="B719" t="str">
            <v>SWITCH,PRES,25-250MM WC,1/4IN NPT</v>
          </cell>
          <cell r="C719">
            <v>5</v>
          </cell>
          <cell r="D719" t="str">
            <v>NO</v>
          </cell>
        </row>
        <row r="720">
          <cell r="A720" t="str">
            <v>M9435240991</v>
          </cell>
          <cell r="B720" t="str">
            <v>SWITCH,PRES,70-276ATA,1/2IN MNPT</v>
          </cell>
          <cell r="C720">
            <v>6</v>
          </cell>
          <cell r="D720" t="str">
            <v>NO</v>
          </cell>
        </row>
        <row r="721">
          <cell r="A721" t="str">
            <v>M9435320422</v>
          </cell>
          <cell r="B721" t="str">
            <v>SWITCH,PRES,017-5229,DANFOSS</v>
          </cell>
          <cell r="C721">
            <v>1</v>
          </cell>
          <cell r="D721" t="str">
            <v>NO</v>
          </cell>
        </row>
        <row r="722">
          <cell r="A722" t="str">
            <v>M9435400500</v>
          </cell>
          <cell r="B722" t="str">
            <v>SWITCH,PRES,BELLOW,0.4-4BAR,1/4IN BSPF</v>
          </cell>
          <cell r="C722">
            <v>6</v>
          </cell>
          <cell r="D722" t="str">
            <v>NO</v>
          </cell>
        </row>
        <row r="723">
          <cell r="A723" t="str">
            <v>M9435430516</v>
          </cell>
          <cell r="B723" t="str">
            <v>SWITCH,PRES,3-7BAR,1/2IN NPT,6NO-VAV3</v>
          </cell>
          <cell r="C723">
            <v>2</v>
          </cell>
          <cell r="D723" t="str">
            <v>NO</v>
          </cell>
        </row>
        <row r="724">
          <cell r="A724" t="str">
            <v>M9435450763</v>
          </cell>
          <cell r="B724" t="str">
            <v>SWITCH,PRES,7-19KG/CM2</v>
          </cell>
          <cell r="C724">
            <v>3</v>
          </cell>
          <cell r="D724" t="str">
            <v>NO</v>
          </cell>
        </row>
        <row r="725">
          <cell r="A725" t="str">
            <v>M9435450781</v>
          </cell>
          <cell r="B725" t="str">
            <v>SWITCH,PRES,70-275KG/CM2</v>
          </cell>
          <cell r="C725">
            <v>2</v>
          </cell>
          <cell r="D725" t="str">
            <v>NO</v>
          </cell>
        </row>
        <row r="726">
          <cell r="A726" t="str">
            <v>M9435460540</v>
          </cell>
          <cell r="B726" t="str">
            <v>SWITCH,PRES,-375-375MMWC,V464V2,ASHCROFT</v>
          </cell>
          <cell r="C726">
            <v>1</v>
          </cell>
          <cell r="D726" t="str">
            <v>NO</v>
          </cell>
        </row>
        <row r="727">
          <cell r="A727" t="str">
            <v>M9435510825</v>
          </cell>
          <cell r="B727" t="str">
            <v>SWITCH,PRES,2-17ATA,017-5255</v>
          </cell>
          <cell r="C727">
            <v>1</v>
          </cell>
          <cell r="D727" t="str">
            <v>NO</v>
          </cell>
        </row>
        <row r="728">
          <cell r="A728" t="str">
            <v>M9435520824</v>
          </cell>
          <cell r="B728" t="str">
            <v>SWITCH,PRES,2-17ATA,N42-PSN 003</v>
          </cell>
          <cell r="C728">
            <v>2</v>
          </cell>
          <cell r="D728" t="str">
            <v>NO</v>
          </cell>
        </row>
        <row r="729">
          <cell r="A729" t="str">
            <v>M9435530832</v>
          </cell>
          <cell r="B729" t="str">
            <v>SWITCH,PRES,11-225BAR,KWU/115D73J31</v>
          </cell>
          <cell r="C729">
            <v>1</v>
          </cell>
          <cell r="D729" t="str">
            <v>SET</v>
          </cell>
        </row>
        <row r="730">
          <cell r="A730" t="str">
            <v>M9435560936</v>
          </cell>
          <cell r="B730" t="str">
            <v>SWITCH,PRES,0-100KG/CM2,B450T-XMD-NF</v>
          </cell>
          <cell r="C730">
            <v>9</v>
          </cell>
          <cell r="D730" t="str">
            <v>NO</v>
          </cell>
        </row>
        <row r="731">
          <cell r="A731" t="str">
            <v>M9435580907</v>
          </cell>
          <cell r="B731" t="str">
            <v>SWITCH,PRES,559001560D0</v>
          </cell>
          <cell r="C731">
            <v>2</v>
          </cell>
          <cell r="D731" t="str">
            <v>NO</v>
          </cell>
        </row>
        <row r="732">
          <cell r="A732" t="str">
            <v>M9435580916</v>
          </cell>
          <cell r="B732" t="str">
            <v>SWITCH,PRES,557DD/558D0</v>
          </cell>
          <cell r="C732">
            <v>2</v>
          </cell>
          <cell r="D732" t="str">
            <v>NO</v>
          </cell>
        </row>
        <row r="733">
          <cell r="A733" t="str">
            <v>M9435611074</v>
          </cell>
          <cell r="B733" t="str">
            <v>SWITCH,PRES,BELLOW,6-30ATMG,240VAC</v>
          </cell>
          <cell r="C733">
            <v>15</v>
          </cell>
          <cell r="D733" t="str">
            <v>NO</v>
          </cell>
        </row>
        <row r="734">
          <cell r="A734" t="str">
            <v>M9435650961</v>
          </cell>
          <cell r="B734" t="str">
            <v>SWITCH,PRES,5-44INWC,1824-40</v>
          </cell>
          <cell r="C734">
            <v>5</v>
          </cell>
          <cell r="D734" t="str">
            <v>NO</v>
          </cell>
        </row>
        <row r="735">
          <cell r="A735" t="str">
            <v>M9435711026</v>
          </cell>
          <cell r="B735" t="str">
            <v>SWITCH,PRES,2-40BAR,PVF40,TRAFAG</v>
          </cell>
          <cell r="C735">
            <v>1</v>
          </cell>
          <cell r="D735" t="str">
            <v>NO</v>
          </cell>
        </row>
        <row r="736">
          <cell r="A736" t="str">
            <v>M9435730571</v>
          </cell>
          <cell r="B736" t="str">
            <v>SWITCH,PRES,DIAPHRAGM,0-06.3KG/CM2</v>
          </cell>
          <cell r="C736">
            <v>2</v>
          </cell>
          <cell r="D736" t="str">
            <v>NO</v>
          </cell>
        </row>
        <row r="737">
          <cell r="A737" t="str">
            <v>M9436126137</v>
          </cell>
          <cell r="B737" t="str">
            <v>RUPTURE DISC ASSY FOR CHLORINATION PLANT</v>
          </cell>
          <cell r="C737">
            <v>4</v>
          </cell>
          <cell r="D737" t="str">
            <v>NO</v>
          </cell>
        </row>
        <row r="738">
          <cell r="A738" t="str">
            <v>M9438102054</v>
          </cell>
          <cell r="B738" t="str">
            <v>CONTROLLERDM PLANT NO./RANGE- 0-6KG/CM2</v>
          </cell>
          <cell r="C738">
            <v>4</v>
          </cell>
          <cell r="D738" t="str">
            <v>NO</v>
          </cell>
        </row>
        <row r="739">
          <cell r="A739" t="str">
            <v>M9438215998</v>
          </cell>
          <cell r="B739" t="str">
            <v>CONTROLLER,DIGITAL,MILL REJECT SYSTEM</v>
          </cell>
          <cell r="C739">
            <v>1</v>
          </cell>
          <cell r="D739" t="str">
            <v>NO</v>
          </cell>
        </row>
        <row r="740">
          <cell r="A740" t="str">
            <v>M9438378621</v>
          </cell>
          <cell r="B740" t="str">
            <v>VEE DEFLECTOR,3534B,ROSEMOUNT,ANALYZER</v>
          </cell>
          <cell r="C740">
            <v>8</v>
          </cell>
          <cell r="D740" t="str">
            <v>NO</v>
          </cell>
        </row>
        <row r="741">
          <cell r="A741" t="str">
            <v>M9438378655</v>
          </cell>
          <cell r="B741" t="str">
            <v>SNUBBER DIFFUCER,4843B38G02,6FT</v>
          </cell>
          <cell r="C741">
            <v>1</v>
          </cell>
          <cell r="D741" t="str">
            <v>NO</v>
          </cell>
        </row>
        <row r="742">
          <cell r="A742" t="str">
            <v>M9438378658</v>
          </cell>
          <cell r="B742" t="str">
            <v>REPLACEMENT ASSY,4513C61G05,6FT</v>
          </cell>
          <cell r="C742">
            <v>1</v>
          </cell>
          <cell r="D742" t="str">
            <v>NO</v>
          </cell>
        </row>
        <row r="743">
          <cell r="A743" t="str">
            <v>M9438702092</v>
          </cell>
          <cell r="B743" t="str">
            <v>CONTROLLER,1100B-2,SERVOTRAN</v>
          </cell>
          <cell r="C743">
            <v>1</v>
          </cell>
          <cell r="D743" t="str">
            <v>NO</v>
          </cell>
        </row>
        <row r="744">
          <cell r="A744" t="str">
            <v>M9440040104</v>
          </cell>
          <cell r="B744" t="str">
            <v>SWITCH,TEMP,200-700DEG.C</v>
          </cell>
          <cell r="C744">
            <v>1</v>
          </cell>
          <cell r="D744" t="str">
            <v>NO</v>
          </cell>
        </row>
        <row r="745">
          <cell r="A745" t="str">
            <v>M9440070129</v>
          </cell>
          <cell r="B745" t="str">
            <v>SWITCH,TEMP,60-143DEG.C</v>
          </cell>
          <cell r="C745">
            <v>5</v>
          </cell>
          <cell r="D745" t="str">
            <v>NO</v>
          </cell>
        </row>
        <row r="746">
          <cell r="A746" t="str">
            <v>M9440080128</v>
          </cell>
          <cell r="B746" t="str">
            <v>SWITCH,TEMP,60-143DEG.C</v>
          </cell>
          <cell r="C746">
            <v>5</v>
          </cell>
          <cell r="D746" t="str">
            <v>NO</v>
          </cell>
        </row>
        <row r="747">
          <cell r="A747" t="str">
            <v>M9440090996</v>
          </cell>
          <cell r="B747" t="str">
            <v>SWITCH,TEMP,837-A65JX920</v>
          </cell>
          <cell r="C747">
            <v>1</v>
          </cell>
          <cell r="D747" t="str">
            <v>NO</v>
          </cell>
        </row>
        <row r="748">
          <cell r="A748" t="str">
            <v>M9440100141</v>
          </cell>
          <cell r="B748" t="str">
            <v>SWITCH,TEMP,66-270DEG.C,203NN-K115-SS</v>
          </cell>
          <cell r="C748">
            <v>1</v>
          </cell>
          <cell r="D748" t="str">
            <v>NO</v>
          </cell>
        </row>
        <row r="749">
          <cell r="A749" t="str">
            <v>M9440110034</v>
          </cell>
          <cell r="B749" t="str">
            <v>SWITCH,TEMP,150-540DEG.C,205SRN-EE105</v>
          </cell>
          <cell r="C749">
            <v>2</v>
          </cell>
          <cell r="D749" t="str">
            <v>NO</v>
          </cell>
        </row>
        <row r="750">
          <cell r="A750" t="str">
            <v>M9440150216</v>
          </cell>
          <cell r="B750" t="str">
            <v>SWITCH,TEMP,837-A60JX920</v>
          </cell>
          <cell r="C750">
            <v>6</v>
          </cell>
          <cell r="D750" t="str">
            <v>NO</v>
          </cell>
        </row>
        <row r="751">
          <cell r="A751" t="str">
            <v>M9440160215</v>
          </cell>
          <cell r="B751" t="str">
            <v>SWITCH,TEMP,837-A62JX920</v>
          </cell>
          <cell r="C751">
            <v>6</v>
          </cell>
          <cell r="D751" t="str">
            <v>NO</v>
          </cell>
        </row>
        <row r="752">
          <cell r="A752" t="str">
            <v>M9440170995</v>
          </cell>
          <cell r="B752" t="str">
            <v>SWITCH,TEMP,837-A62X920</v>
          </cell>
          <cell r="C752">
            <v>1</v>
          </cell>
          <cell r="D752" t="str">
            <v>NO</v>
          </cell>
        </row>
        <row r="753">
          <cell r="A753" t="str">
            <v>M9440180082</v>
          </cell>
          <cell r="B753" t="str">
            <v>SWITCH,TEMP,15.5-87.8DEG.C,837-XA4JX920</v>
          </cell>
          <cell r="C753">
            <v>2</v>
          </cell>
          <cell r="D753" t="str">
            <v>NO</v>
          </cell>
        </row>
        <row r="754">
          <cell r="A754" t="str">
            <v>M9440210101</v>
          </cell>
          <cell r="B754" t="str">
            <v>SWITCH,TEMP,200-700DEG.C</v>
          </cell>
          <cell r="C754">
            <v>6</v>
          </cell>
          <cell r="D754" t="str">
            <v>NO</v>
          </cell>
        </row>
        <row r="755">
          <cell r="A755" t="str">
            <v>M9440220067</v>
          </cell>
          <cell r="B755" t="str">
            <v>SWITCH,TEMP,STEM,0-250DEG.C,SUMMITS</v>
          </cell>
          <cell r="C755">
            <v>1</v>
          </cell>
          <cell r="D755" t="str">
            <v>NO</v>
          </cell>
        </row>
        <row r="756">
          <cell r="A756" t="str">
            <v>M9440250994</v>
          </cell>
          <cell r="B756" t="str">
            <v>SWITCH,TEMP,837-A65J921</v>
          </cell>
          <cell r="C756">
            <v>6</v>
          </cell>
          <cell r="D756" t="str">
            <v>NO</v>
          </cell>
        </row>
        <row r="757">
          <cell r="A757" t="str">
            <v>M9440362613</v>
          </cell>
          <cell r="B757" t="str">
            <v>SWITCH,TEMP,GAS FILLED,20-150DEG.C,3M</v>
          </cell>
          <cell r="C757">
            <v>4</v>
          </cell>
          <cell r="D757" t="str">
            <v>NO</v>
          </cell>
        </row>
        <row r="758">
          <cell r="A758" t="str">
            <v>M9440510236</v>
          </cell>
          <cell r="B758" t="str">
            <v>SWITCH,TEMP,837-A60JX920</v>
          </cell>
          <cell r="C758">
            <v>2</v>
          </cell>
          <cell r="D758" t="str">
            <v>NO</v>
          </cell>
        </row>
        <row r="759">
          <cell r="A759" t="str">
            <v>M9441010067</v>
          </cell>
          <cell r="B759" t="str">
            <v>THERMOCOUPLE,K,DUPLEX,6MM,487MM</v>
          </cell>
          <cell r="C759">
            <v>4</v>
          </cell>
          <cell r="D759" t="str">
            <v>NO</v>
          </cell>
        </row>
        <row r="760">
          <cell r="A760" t="str">
            <v>M9441010100</v>
          </cell>
          <cell r="B760" t="str">
            <v>THCOUP T/C DUPLEX,K EXT STEAM TEMPTOLPH1</v>
          </cell>
          <cell r="C760">
            <v>6</v>
          </cell>
          <cell r="D760" t="str">
            <v>NO</v>
          </cell>
        </row>
        <row r="761">
          <cell r="A761" t="str">
            <v>M9441040213</v>
          </cell>
          <cell r="B761" t="str">
            <v>THERMOCOUPLE,K,1300-1060DEG.C</v>
          </cell>
          <cell r="C761">
            <v>4</v>
          </cell>
          <cell r="D761" t="str">
            <v>NO</v>
          </cell>
        </row>
        <row r="762">
          <cell r="A762" t="str">
            <v>M9441080325</v>
          </cell>
          <cell r="B762" t="str">
            <v>THERMOCOUPLE,K,DUPLEX,F/MILL TH BRG</v>
          </cell>
          <cell r="C762">
            <v>3</v>
          </cell>
          <cell r="D762" t="str">
            <v>NO</v>
          </cell>
        </row>
        <row r="763">
          <cell r="A763" t="str">
            <v>M9441080334</v>
          </cell>
          <cell r="B763" t="str">
            <v>T/C MILL WORM SHFT BRG SBOM02SIA3K300-2</v>
          </cell>
          <cell r="C763">
            <v>3</v>
          </cell>
          <cell r="D763" t="str">
            <v>NO</v>
          </cell>
        </row>
        <row r="764">
          <cell r="A764" t="str">
            <v>M9441956745</v>
          </cell>
          <cell r="B764" t="str">
            <v>THCOUP N11N 058 SUCTION SA I02 SIA7Q0070</v>
          </cell>
          <cell r="C764">
            <v>5</v>
          </cell>
          <cell r="D764" t="str">
            <v>NO</v>
          </cell>
        </row>
        <row r="765">
          <cell r="A765" t="str">
            <v>M9443120421</v>
          </cell>
          <cell r="B765" t="str">
            <v>SENSOR,TEMP,RTD,PT100</v>
          </cell>
          <cell r="C765">
            <v>4</v>
          </cell>
          <cell r="D765" t="str">
            <v>NO</v>
          </cell>
        </row>
        <row r="766">
          <cell r="A766" t="str">
            <v>M9443120564</v>
          </cell>
          <cell r="B766" t="str">
            <v>SENSOR,TEMP,RTD,PT100</v>
          </cell>
          <cell r="C766">
            <v>3</v>
          </cell>
          <cell r="D766" t="str">
            <v>NO</v>
          </cell>
        </row>
        <row r="767">
          <cell r="A767" t="str">
            <v>M9443121053</v>
          </cell>
          <cell r="B767" t="str">
            <v>SENSOR,TEMP,RTD,PT100</v>
          </cell>
          <cell r="C767">
            <v>2</v>
          </cell>
          <cell r="D767" t="str">
            <v>NO</v>
          </cell>
        </row>
        <row r="768">
          <cell r="A768" t="str">
            <v>M9443310301</v>
          </cell>
          <cell r="B768" t="str">
            <v>RTD TRIPPLE NPUTCARDRANGE DRAWING NO1&amp; 2</v>
          </cell>
          <cell r="C768">
            <v>5</v>
          </cell>
          <cell r="D768" t="str">
            <v>NO</v>
          </cell>
        </row>
        <row r="769">
          <cell r="A769" t="str">
            <v>M9443310985</v>
          </cell>
          <cell r="B769" t="str">
            <v>3RTD CRD EXTR STEAM LPH2 SAOM05SIA3H0330</v>
          </cell>
          <cell r="C769">
            <v>3</v>
          </cell>
          <cell r="D769" t="str">
            <v>NO</v>
          </cell>
        </row>
        <row r="770">
          <cell r="A770" t="str">
            <v>M9443320328</v>
          </cell>
          <cell r="B770" t="str">
            <v>SENSOR,TEMP,RTD,PT100</v>
          </cell>
          <cell r="C770">
            <v>5</v>
          </cell>
          <cell r="D770" t="str">
            <v>NO</v>
          </cell>
        </row>
        <row r="771">
          <cell r="A771" t="str">
            <v>M9443700993</v>
          </cell>
          <cell r="B771" t="str">
            <v>SENSOR,TEMP,RTD,380MM</v>
          </cell>
          <cell r="C771">
            <v>3</v>
          </cell>
          <cell r="D771" t="str">
            <v>NO</v>
          </cell>
        </row>
        <row r="772">
          <cell r="A772" t="str">
            <v>M9443790790</v>
          </cell>
          <cell r="B772" t="str">
            <v>RTD ASSEMBLY :RANGE PART NUMBER-C201089</v>
          </cell>
          <cell r="C772">
            <v>1</v>
          </cell>
          <cell r="D772" t="str">
            <v>NO</v>
          </cell>
        </row>
        <row r="773">
          <cell r="A773" t="str">
            <v>M9443819996</v>
          </cell>
          <cell r="B773" t="str">
            <v>RTD   OTI WINDOW : RANGEUNSPECIFIED</v>
          </cell>
          <cell r="C773">
            <v>1</v>
          </cell>
          <cell r="D773" t="str">
            <v>NO</v>
          </cell>
        </row>
        <row r="774">
          <cell r="A774" t="str">
            <v>M9444040221</v>
          </cell>
          <cell r="B774" t="str">
            <v>THERMOWELL SP WALLS FOR T837-A6JX920</v>
          </cell>
          <cell r="C774">
            <v>3</v>
          </cell>
          <cell r="D774" t="str">
            <v>NO</v>
          </cell>
        </row>
        <row r="775">
          <cell r="A775" t="str">
            <v>M9444323320</v>
          </cell>
          <cell r="B775" t="str">
            <v>THERMOWELL,200MM,3/4X1/2IN,12MM,SS316</v>
          </cell>
          <cell r="C775">
            <v>2</v>
          </cell>
          <cell r="D775" t="str">
            <v>NO</v>
          </cell>
        </row>
        <row r="776">
          <cell r="A776" t="str">
            <v>M9444366282</v>
          </cell>
          <cell r="B776" t="str">
            <v>THERMOWELL,180MM,1/2IN F,M33X2 M,11MM</v>
          </cell>
          <cell r="C776">
            <v>1</v>
          </cell>
          <cell r="D776" t="str">
            <v>NO</v>
          </cell>
        </row>
        <row r="777">
          <cell r="A777" t="str">
            <v>M9444366608</v>
          </cell>
          <cell r="B777" t="str">
            <v>THERMOWELL,450MM,M33 X 2 M X 1/2 IN F</v>
          </cell>
          <cell r="C777">
            <v>1</v>
          </cell>
          <cell r="D777" t="str">
            <v>NO</v>
          </cell>
        </row>
        <row r="778">
          <cell r="A778" t="str">
            <v>M9444372368</v>
          </cell>
          <cell r="B778" t="str">
            <v>THERMOWELL,250MM,3/4IN,12MM,SS316</v>
          </cell>
          <cell r="C778">
            <v>2</v>
          </cell>
          <cell r="D778" t="str">
            <v>NO</v>
          </cell>
        </row>
        <row r="779">
          <cell r="A779" t="str">
            <v>M9446020326</v>
          </cell>
          <cell r="B779" t="str">
            <v>CHARGER SNUBBER,HI-REL,H7</v>
          </cell>
          <cell r="C779">
            <v>6</v>
          </cell>
          <cell r="D779" t="str">
            <v>NO</v>
          </cell>
        </row>
        <row r="780">
          <cell r="A780" t="str">
            <v>M9446030352</v>
          </cell>
          <cell r="B780" t="str">
            <v>ALARM FUSE,TURBINE</v>
          </cell>
          <cell r="C780">
            <v>25</v>
          </cell>
          <cell r="D780" t="str">
            <v>NO</v>
          </cell>
        </row>
        <row r="781">
          <cell r="A781" t="str">
            <v>M9446091030</v>
          </cell>
          <cell r="B781" t="str">
            <v>FUSE,TATA LIEBERT LTD</v>
          </cell>
          <cell r="C781">
            <v>5</v>
          </cell>
          <cell r="D781" t="str">
            <v>NO</v>
          </cell>
        </row>
        <row r="782">
          <cell r="A782" t="str">
            <v>M9446091067</v>
          </cell>
          <cell r="B782" t="str">
            <v>UPS IGBT/TATA LIEBERT</v>
          </cell>
          <cell r="C782">
            <v>3</v>
          </cell>
          <cell r="D782" t="str">
            <v>NO</v>
          </cell>
        </row>
        <row r="783">
          <cell r="A783" t="str">
            <v>M9446091076</v>
          </cell>
          <cell r="B783" t="str">
            <v>UPS STATIC SWCH/TATA LIEBERT</v>
          </cell>
          <cell r="C783">
            <v>4</v>
          </cell>
          <cell r="D783" t="str">
            <v>NO</v>
          </cell>
        </row>
        <row r="784">
          <cell r="A784" t="str">
            <v>M9446091085</v>
          </cell>
          <cell r="B784" t="str">
            <v>UPS CHARGER/TATA LIEBERT</v>
          </cell>
          <cell r="C784">
            <v>4</v>
          </cell>
          <cell r="D784" t="str">
            <v>NO</v>
          </cell>
        </row>
        <row r="785">
          <cell r="A785" t="str">
            <v>M9446091094</v>
          </cell>
          <cell r="B785" t="str">
            <v>UPS STATIC SWCH TATA LIEBERT</v>
          </cell>
          <cell r="C785">
            <v>1</v>
          </cell>
          <cell r="D785" t="str">
            <v>NO</v>
          </cell>
        </row>
        <row r="786">
          <cell r="A786" t="str">
            <v>M9446091128</v>
          </cell>
          <cell r="B786" t="str">
            <v>CURRENT TRANSFORMER,TATA LIEBERT LTD</v>
          </cell>
          <cell r="C786">
            <v>2</v>
          </cell>
          <cell r="D786" t="str">
            <v>NO</v>
          </cell>
        </row>
        <row r="787">
          <cell r="A787" t="str">
            <v>M9446091137</v>
          </cell>
          <cell r="B787" t="str">
            <v>CURRENT TRANSFORMER,TATA LIEBERT LTD</v>
          </cell>
          <cell r="C787">
            <v>2</v>
          </cell>
          <cell r="D787" t="str">
            <v>NO</v>
          </cell>
        </row>
        <row r="788">
          <cell r="A788" t="str">
            <v>M9446091146</v>
          </cell>
          <cell r="B788" t="str">
            <v>CURRENT TRANSFORMER,TATA LIEBERT LTD</v>
          </cell>
          <cell r="C788">
            <v>2</v>
          </cell>
          <cell r="D788" t="str">
            <v>NO</v>
          </cell>
        </row>
        <row r="789">
          <cell r="A789" t="str">
            <v>M9446091155</v>
          </cell>
          <cell r="B789" t="str">
            <v>CURRENT TRANSFORMER,TATA LIEBERT LTD</v>
          </cell>
          <cell r="C789">
            <v>2</v>
          </cell>
          <cell r="D789" t="str">
            <v>NO</v>
          </cell>
        </row>
        <row r="790">
          <cell r="A790" t="str">
            <v>M9446091173</v>
          </cell>
          <cell r="B790" t="str">
            <v>UPS BYPASS ISOLATOR/TATA LIEBERT</v>
          </cell>
          <cell r="C790">
            <v>1</v>
          </cell>
          <cell r="D790" t="str">
            <v>NO</v>
          </cell>
        </row>
        <row r="791">
          <cell r="A791" t="str">
            <v>M9446091182</v>
          </cell>
          <cell r="B791" t="str">
            <v>UPS INPUT ISOLATOR/TATA LIEBERT</v>
          </cell>
          <cell r="C791">
            <v>1</v>
          </cell>
          <cell r="D791" t="str">
            <v>NO</v>
          </cell>
        </row>
        <row r="792">
          <cell r="A792" t="str">
            <v>M9446091191</v>
          </cell>
          <cell r="B792" t="str">
            <v>CIRCUIT BREAKER,TATA LIEBERT,UPS</v>
          </cell>
          <cell r="C792">
            <v>1</v>
          </cell>
          <cell r="D792" t="str">
            <v>NO</v>
          </cell>
        </row>
        <row r="793">
          <cell r="A793" t="str">
            <v>M9446091225</v>
          </cell>
          <cell r="B793" t="str">
            <v>MANUAL BYPASS SWITCH,TATA LIEBERT,UPS</v>
          </cell>
          <cell r="C793">
            <v>1</v>
          </cell>
          <cell r="D793" t="str">
            <v>NO</v>
          </cell>
        </row>
        <row r="794">
          <cell r="A794" t="str">
            <v>M9446250045</v>
          </cell>
          <cell r="B794" t="str">
            <v>THERMOCOUPLE,TRIPLEX,200MM,10000MM</v>
          </cell>
          <cell r="C794">
            <v>2</v>
          </cell>
          <cell r="D794" t="str">
            <v>NO</v>
          </cell>
        </row>
        <row r="795">
          <cell r="A795" t="str">
            <v>M9446276009</v>
          </cell>
          <cell r="B795" t="str">
            <v>RTD,PT100,SIMPLEX,4MM,25MM,F/TG BRG</v>
          </cell>
          <cell r="C795">
            <v>2</v>
          </cell>
          <cell r="D795" t="str">
            <v>NO</v>
          </cell>
        </row>
        <row r="796">
          <cell r="A796" t="str">
            <v>M9447101011</v>
          </cell>
          <cell r="B796" t="str">
            <v>WEIGHERS/SIZE- 100 TURN, 100 OHM</v>
          </cell>
          <cell r="C796">
            <v>1</v>
          </cell>
          <cell r="D796" t="str">
            <v>NO</v>
          </cell>
        </row>
        <row r="797">
          <cell r="A797" t="str">
            <v>M9447102175</v>
          </cell>
          <cell r="B797" t="str">
            <v>WEIGHERSSIMULATED LOCAL /SIZE- LOAD CELL</v>
          </cell>
          <cell r="C797">
            <v>1</v>
          </cell>
          <cell r="D797" t="str">
            <v>NO</v>
          </cell>
        </row>
        <row r="798">
          <cell r="A798" t="str">
            <v>M9447128357</v>
          </cell>
          <cell r="B798" t="str">
            <v>WEIGHERSCAPACITOR /SIZE- 100MF</v>
          </cell>
          <cell r="C798">
            <v>6</v>
          </cell>
          <cell r="D798" t="str">
            <v>NO</v>
          </cell>
        </row>
        <row r="799">
          <cell r="A799" t="str">
            <v>M9447128506</v>
          </cell>
          <cell r="B799" t="str">
            <v>WEIGHERSNO- CAPACITOR /SIZE- 4000 MFD</v>
          </cell>
          <cell r="C799">
            <v>8</v>
          </cell>
          <cell r="D799" t="str">
            <v>NO</v>
          </cell>
        </row>
        <row r="800">
          <cell r="A800" t="str">
            <v>M9452020022</v>
          </cell>
          <cell r="B800" t="str">
            <v>SWITCH,FLW,3-4.5LPM,VH 115,LITERBEREICH</v>
          </cell>
          <cell r="C800">
            <v>1</v>
          </cell>
          <cell r="D800" t="str">
            <v>NO</v>
          </cell>
        </row>
        <row r="801">
          <cell r="A801" t="str">
            <v>M9452030030</v>
          </cell>
          <cell r="B801" t="str">
            <v>SWITCH,FLW,2-12LPM,HR 20 MI,SWITZER</v>
          </cell>
          <cell r="C801">
            <v>1</v>
          </cell>
          <cell r="D801" t="str">
            <v>NO</v>
          </cell>
        </row>
        <row r="802">
          <cell r="A802" t="str">
            <v>M9452040048</v>
          </cell>
          <cell r="B802" t="str">
            <v>FLOW SWITCH FQS-W30G AC PLANT LUB WATER</v>
          </cell>
          <cell r="C802">
            <v>1</v>
          </cell>
          <cell r="D802" t="str">
            <v>NO</v>
          </cell>
        </row>
        <row r="803">
          <cell r="A803" t="str">
            <v>M9452050083</v>
          </cell>
          <cell r="B803" t="str">
            <v>SWITCH,FLW,0-2500KG/CM2,ITT BARTON</v>
          </cell>
          <cell r="C803">
            <v>7</v>
          </cell>
          <cell r="D803" t="str">
            <v>NO</v>
          </cell>
        </row>
        <row r="804">
          <cell r="A804" t="str">
            <v>M9452050135</v>
          </cell>
          <cell r="B804" t="str">
            <v>FLOW SWITCH ITT BARTON/M.NO: 322 CC PUMP</v>
          </cell>
          <cell r="C804">
            <v>6</v>
          </cell>
          <cell r="D804" t="str">
            <v>NO</v>
          </cell>
        </row>
        <row r="805">
          <cell r="A805" t="str">
            <v>M9452100100</v>
          </cell>
          <cell r="B805" t="str">
            <v>SWITCH,FLW,0-10000L/HR,KE3-1,HEINRICH</v>
          </cell>
          <cell r="C805">
            <v>2</v>
          </cell>
          <cell r="D805" t="str">
            <v>NO</v>
          </cell>
        </row>
        <row r="806">
          <cell r="A806" t="str">
            <v>M9452608001</v>
          </cell>
          <cell r="B806" t="str">
            <v>IND,DIGI,FLOW CUM TOTALIZER,UPTO 9999</v>
          </cell>
          <cell r="C806">
            <v>4</v>
          </cell>
          <cell r="D806" t="str">
            <v>NO</v>
          </cell>
        </row>
        <row r="807">
          <cell r="A807" t="str">
            <v>M9458211189</v>
          </cell>
          <cell r="B807" t="str">
            <v>Deleted SWITCH SPPR.SWITCH17SG-AA2-M4C2A</v>
          </cell>
          <cell r="C807">
            <v>1</v>
          </cell>
          <cell r="D807" t="str">
            <v>SET</v>
          </cell>
        </row>
        <row r="808">
          <cell r="A808" t="str">
            <v>M9463046017</v>
          </cell>
          <cell r="B808" t="str">
            <v>INDICATOR,LONG FLANGE</v>
          </cell>
          <cell r="C808">
            <v>10</v>
          </cell>
          <cell r="D808" t="str">
            <v>NO</v>
          </cell>
        </row>
        <row r="809">
          <cell r="A809" t="str">
            <v>M9463176149</v>
          </cell>
          <cell r="B809" t="str">
            <v>RECT INDICATOR,2F212,HONEYWELL</v>
          </cell>
          <cell r="C809">
            <v>10</v>
          </cell>
          <cell r="D809" t="str">
            <v>NO</v>
          </cell>
        </row>
        <row r="810">
          <cell r="A810" t="str">
            <v>M9463176228</v>
          </cell>
          <cell r="B810" t="str">
            <v>SELECTOR SWITCH,FE12991</v>
          </cell>
          <cell r="C810">
            <v>2</v>
          </cell>
          <cell r="D810" t="str">
            <v>NO</v>
          </cell>
        </row>
        <row r="811">
          <cell r="A811" t="str">
            <v>M9463176269</v>
          </cell>
          <cell r="B811" t="str">
            <v>OPERATING INDICATOR,LONG FLANGE,2C-206</v>
          </cell>
          <cell r="C811">
            <v>10</v>
          </cell>
          <cell r="D811" t="str">
            <v>NO</v>
          </cell>
        </row>
        <row r="812">
          <cell r="A812" t="str">
            <v>M9463235350</v>
          </cell>
          <cell r="B812" t="str">
            <v>CARD,CONSOLE,D-984-0581</v>
          </cell>
          <cell r="C812">
            <v>5</v>
          </cell>
          <cell r="D812" t="str">
            <v>NO</v>
          </cell>
        </row>
        <row r="813">
          <cell r="A813" t="str">
            <v>M9463550512</v>
          </cell>
          <cell r="B813" t="str">
            <v>PICO FUSE,FLAME SCANNER,57-38</v>
          </cell>
          <cell r="C813">
            <v>50</v>
          </cell>
          <cell r="D813" t="str">
            <v>NO</v>
          </cell>
        </row>
        <row r="814">
          <cell r="A814" t="str">
            <v>M9463550521</v>
          </cell>
          <cell r="B814" t="str">
            <v>PICO FUSE,FLAME SCANNER,57-5</v>
          </cell>
          <cell r="C814">
            <v>25</v>
          </cell>
          <cell r="D814" t="str">
            <v>NO</v>
          </cell>
        </row>
        <row r="815">
          <cell r="A815" t="str">
            <v>M9463762593</v>
          </cell>
          <cell r="B815" t="str">
            <v>PISTON SEAL KIT,0670.0012.01</v>
          </cell>
          <cell r="C815">
            <v>3</v>
          </cell>
          <cell r="D815" t="str">
            <v>NO</v>
          </cell>
        </row>
        <row r="816">
          <cell r="A816" t="str">
            <v>M9463763602</v>
          </cell>
          <cell r="B816" t="str">
            <v>DIAPHRAGM,ACTUATOR,96405109</v>
          </cell>
          <cell r="C816">
            <v>2</v>
          </cell>
          <cell r="D816" t="str">
            <v>NO</v>
          </cell>
        </row>
        <row r="817">
          <cell r="A817" t="str">
            <v>M9463763620</v>
          </cell>
          <cell r="B817" t="str">
            <v>ACTUATOR DIAPHRAGM,96405119</v>
          </cell>
          <cell r="C817">
            <v>1</v>
          </cell>
          <cell r="D817" t="str">
            <v>NO</v>
          </cell>
        </row>
        <row r="818">
          <cell r="A818" t="str">
            <v>M9463767640</v>
          </cell>
          <cell r="B818" t="str">
            <v>SEAL KIT,96405130,FLAME SCANNER</v>
          </cell>
          <cell r="C818">
            <v>3</v>
          </cell>
          <cell r="D818" t="str">
            <v>NO</v>
          </cell>
        </row>
        <row r="819">
          <cell r="A819" t="str">
            <v>M9463864772</v>
          </cell>
          <cell r="B819" t="str">
            <v>GASKET CAP,A9840474,FLAME SCANNER</v>
          </cell>
          <cell r="C819">
            <v>21</v>
          </cell>
          <cell r="D819" t="str">
            <v>NO</v>
          </cell>
        </row>
        <row r="820">
          <cell r="A820" t="str">
            <v>M9463870548</v>
          </cell>
          <cell r="B820" t="str">
            <v>CABLE,SBO-MO2-SM-A3U-455-0,FLAME SCANNER</v>
          </cell>
          <cell r="C820">
            <v>9</v>
          </cell>
          <cell r="D820" t="str">
            <v>NO</v>
          </cell>
        </row>
        <row r="821">
          <cell r="A821" t="str">
            <v>M9463874735</v>
          </cell>
          <cell r="B821" t="str">
            <v>COMPRESSION SPRING,HT-A-987-026,HT INDIA</v>
          </cell>
          <cell r="C821">
            <v>2</v>
          </cell>
          <cell r="D821" t="str">
            <v>NO</v>
          </cell>
        </row>
        <row r="822">
          <cell r="A822" t="str">
            <v>M9463875729</v>
          </cell>
          <cell r="B822" t="str">
            <v>CONNECTOR,A-9840478,FLAME SCANNER</v>
          </cell>
          <cell r="C822">
            <v>2</v>
          </cell>
          <cell r="D822" t="str">
            <v>NO</v>
          </cell>
        </row>
        <row r="823">
          <cell r="A823" t="str">
            <v>M9463875747</v>
          </cell>
          <cell r="B823" t="str">
            <v>CONNECTOR,MS-3470-L-145PN,FLAME SCANNER</v>
          </cell>
          <cell r="C823">
            <v>16</v>
          </cell>
          <cell r="D823" t="str">
            <v>NO</v>
          </cell>
        </row>
        <row r="824">
          <cell r="A824" t="str">
            <v>M9463875756</v>
          </cell>
          <cell r="B824" t="str">
            <v>CONNECTOR,FLAME SCANNER</v>
          </cell>
          <cell r="C824">
            <v>25</v>
          </cell>
          <cell r="D824" t="str">
            <v>NO</v>
          </cell>
        </row>
        <row r="825">
          <cell r="A825" t="str">
            <v>M9463879961</v>
          </cell>
          <cell r="B825" t="str">
            <v>VOLTAGE PROTECTOR,FLAME SCANNER</v>
          </cell>
          <cell r="C825">
            <v>15</v>
          </cell>
          <cell r="D825" t="str">
            <v>NO</v>
          </cell>
        </row>
        <row r="826">
          <cell r="A826" t="str">
            <v>M9463880972</v>
          </cell>
          <cell r="B826" t="str">
            <v>WIRING ARM,FLAME SCANNER,1771-WA</v>
          </cell>
          <cell r="C826">
            <v>2</v>
          </cell>
          <cell r="D826" t="str">
            <v>NO</v>
          </cell>
        </row>
        <row r="827">
          <cell r="A827" t="str">
            <v>M9463880981</v>
          </cell>
          <cell r="B827" t="str">
            <v>WIRING ARM,FLAME SCANNER,1771-WG</v>
          </cell>
          <cell r="C827">
            <v>2</v>
          </cell>
          <cell r="D827" t="str">
            <v>NO</v>
          </cell>
        </row>
        <row r="828">
          <cell r="A828" t="str">
            <v>M9463881780</v>
          </cell>
          <cell r="B828" t="str">
            <v>HARDWARE GASKET,FLAME SCANNER</v>
          </cell>
          <cell r="C828">
            <v>3</v>
          </cell>
          <cell r="D828" t="str">
            <v>NO</v>
          </cell>
        </row>
        <row r="829">
          <cell r="A829" t="str">
            <v>M9463883801</v>
          </cell>
          <cell r="B829" t="str">
            <v>PLUG,BHEL,FLAME SCANNER,4-651-02-00103</v>
          </cell>
          <cell r="C829">
            <v>20</v>
          </cell>
          <cell r="D829" t="str">
            <v>NO</v>
          </cell>
        </row>
        <row r="830">
          <cell r="A830" t="str">
            <v>M9463887849</v>
          </cell>
          <cell r="B830" t="str">
            <v>CONNECTOR,BHEL,FLAME SCANNER</v>
          </cell>
          <cell r="C830">
            <v>20</v>
          </cell>
          <cell r="D830" t="str">
            <v>NO</v>
          </cell>
        </row>
        <row r="831">
          <cell r="A831" t="str">
            <v>M9463888851</v>
          </cell>
          <cell r="B831" t="str">
            <v>MOUNTING PLATE,FLAME SCANNER,A-984-0472</v>
          </cell>
          <cell r="C831">
            <v>4</v>
          </cell>
          <cell r="D831" t="str">
            <v>NO</v>
          </cell>
        </row>
        <row r="832">
          <cell r="A832" t="str">
            <v>M9463889863</v>
          </cell>
          <cell r="B832" t="str">
            <v>PROTECTOR PLATE,B-984-0316,FLAME SCANNER</v>
          </cell>
          <cell r="C832">
            <v>4</v>
          </cell>
          <cell r="D832" t="str">
            <v>NO</v>
          </cell>
        </row>
        <row r="833">
          <cell r="A833" t="str">
            <v>M9463890874</v>
          </cell>
          <cell r="B833" t="str">
            <v>PLUG,A-987-030,FLAME SCANNER</v>
          </cell>
          <cell r="C833">
            <v>4</v>
          </cell>
          <cell r="D833" t="str">
            <v>NO</v>
          </cell>
        </row>
        <row r="834">
          <cell r="A834" t="str">
            <v>M9463891886</v>
          </cell>
          <cell r="B834" t="str">
            <v>RETAINER NUT,0570.0001.01,FLAME SCANNER</v>
          </cell>
          <cell r="C834">
            <v>2</v>
          </cell>
          <cell r="D834" t="str">
            <v>NO</v>
          </cell>
        </row>
        <row r="835">
          <cell r="A835" t="str">
            <v>M9463892898</v>
          </cell>
          <cell r="B835" t="str">
            <v>ROD BUSHING SEAL KIT,0670.0011.01</v>
          </cell>
          <cell r="C835">
            <v>10</v>
          </cell>
          <cell r="D835" t="str">
            <v>NO</v>
          </cell>
        </row>
        <row r="836">
          <cell r="A836" t="str">
            <v>M9463893907</v>
          </cell>
          <cell r="B836" t="str">
            <v>SCANNER AIR PRE HEATER,NB10096170109</v>
          </cell>
          <cell r="C836">
            <v>2</v>
          </cell>
          <cell r="D836" t="str">
            <v>NO</v>
          </cell>
        </row>
        <row r="837">
          <cell r="A837" t="str">
            <v>M9463894919</v>
          </cell>
          <cell r="B837" t="str">
            <v>SPACER,A-984-0475</v>
          </cell>
          <cell r="C837">
            <v>4</v>
          </cell>
          <cell r="D837" t="str">
            <v>NO</v>
          </cell>
        </row>
        <row r="838">
          <cell r="A838" t="str">
            <v>M9463896933</v>
          </cell>
          <cell r="B838" t="str">
            <v>TERMINAL STRIP BOX,20-WAY,10MM2</v>
          </cell>
          <cell r="C838">
            <v>12</v>
          </cell>
          <cell r="D838" t="str">
            <v>NO</v>
          </cell>
        </row>
        <row r="839">
          <cell r="A839" t="str">
            <v>M9463898957</v>
          </cell>
          <cell r="B839" t="str">
            <v>TIME TOTALIZER,TT5/H 23V AC</v>
          </cell>
          <cell r="C839">
            <v>5</v>
          </cell>
          <cell r="D839" t="str">
            <v>NO</v>
          </cell>
        </row>
        <row r="840">
          <cell r="A840" t="str">
            <v>M9464661745</v>
          </cell>
          <cell r="B840" t="str">
            <v>Deleted RELAYLOAD SHEDDING RELAY7UD 2050</v>
          </cell>
          <cell r="C840">
            <v>2</v>
          </cell>
          <cell r="D840" t="str">
            <v>NO</v>
          </cell>
        </row>
        <row r="841">
          <cell r="A841" t="str">
            <v>M9467426027</v>
          </cell>
          <cell r="B841" t="str">
            <v>"CABLE ASSY#2X5992;MOTION MONIT;STOCK36"</v>
          </cell>
          <cell r="C841">
            <v>4</v>
          </cell>
          <cell r="D841" t="str">
            <v>NO</v>
          </cell>
        </row>
        <row r="842">
          <cell r="A842" t="str">
            <v>M9467940948</v>
          </cell>
          <cell r="B842" t="str">
            <v>GRAVMETRIC CABLE ASSY :PART (W2)C15476-1</v>
          </cell>
          <cell r="C842">
            <v>4</v>
          </cell>
          <cell r="D842" t="str">
            <v>NO</v>
          </cell>
        </row>
        <row r="843">
          <cell r="A843" t="str">
            <v>M9467960964</v>
          </cell>
          <cell r="B843" t="str">
            <v>GRAVMETRIC FEEDERS CABLE X9632-1</v>
          </cell>
          <cell r="C843">
            <v>1</v>
          </cell>
          <cell r="D843" t="str">
            <v>NO</v>
          </cell>
        </row>
        <row r="844">
          <cell r="A844" t="str">
            <v>M9467996084</v>
          </cell>
          <cell r="B844" t="str">
            <v>OVERLOAD RELAY,FE7750,STOCK,193EECB</v>
          </cell>
          <cell r="C844">
            <v>4</v>
          </cell>
          <cell r="D844" t="str">
            <v>NO</v>
          </cell>
        </row>
        <row r="845">
          <cell r="A845" t="str">
            <v>M9470009733</v>
          </cell>
          <cell r="B845" t="str">
            <v>PNEU AIR CYL,SCDA0000NB063150YP2,NELES</v>
          </cell>
          <cell r="C845">
            <v>4</v>
          </cell>
          <cell r="D845" t="str">
            <v>NO</v>
          </cell>
        </row>
        <row r="846">
          <cell r="A846" t="str">
            <v>M9470020088</v>
          </cell>
          <cell r="B846" t="str">
            <v>O-RING,50A,ACTUATOR,A-II-16 4.1.35-4 CO+</v>
          </cell>
          <cell r="C846">
            <v>1</v>
          </cell>
          <cell r="D846" t="str">
            <v>NO</v>
          </cell>
        </row>
        <row r="847">
          <cell r="A847" t="str">
            <v>M9470020112</v>
          </cell>
          <cell r="B847" t="str">
            <v>POWER CYLINDER,9420030/09,ACTUATOR</v>
          </cell>
          <cell r="C847">
            <v>1</v>
          </cell>
          <cell r="D847" t="str">
            <v>NO</v>
          </cell>
        </row>
        <row r="848">
          <cell r="A848" t="str">
            <v>M9470020219</v>
          </cell>
          <cell r="B848" t="str">
            <v>POWER CYLINDER,ACTUATOR,CETOD 100</v>
          </cell>
          <cell r="C848">
            <v>1</v>
          </cell>
          <cell r="D848" t="str">
            <v>NO</v>
          </cell>
        </row>
        <row r="849">
          <cell r="A849" t="str">
            <v>M9470020228</v>
          </cell>
          <cell r="B849" t="str">
            <v>POWER CYLINDER,ACTUATOR,CETOD 80</v>
          </cell>
          <cell r="C849">
            <v>1</v>
          </cell>
          <cell r="D849" t="str">
            <v>NO</v>
          </cell>
        </row>
        <row r="850">
          <cell r="A850" t="str">
            <v>M9470020237</v>
          </cell>
          <cell r="B850" t="str">
            <v>POWER CYLINDER,ACTUATOR,CETOD 50</v>
          </cell>
          <cell r="C850">
            <v>1</v>
          </cell>
          <cell r="D850" t="str">
            <v>NO</v>
          </cell>
        </row>
        <row r="851">
          <cell r="A851" t="str">
            <v>M9470020431</v>
          </cell>
          <cell r="B851" t="str">
            <v>ACTUATOR,PNEU,AT315UA,AIRTORQUE</v>
          </cell>
          <cell r="C851">
            <v>11</v>
          </cell>
          <cell r="D851" t="str">
            <v>NO</v>
          </cell>
        </row>
        <row r="852">
          <cell r="A852" t="str">
            <v>M9470021504</v>
          </cell>
          <cell r="B852" t="str">
            <v>POWER CYLINDER,SCHRADER,ACTUATOR,52112-6</v>
          </cell>
          <cell r="C852">
            <v>2</v>
          </cell>
          <cell r="D852" t="str">
            <v>NO</v>
          </cell>
        </row>
        <row r="853">
          <cell r="A853" t="str">
            <v>M9470021513</v>
          </cell>
          <cell r="B853" t="str">
            <v>SEAL KIT,SAO-MO2-SI-A3L-464-0,ACTUATOR</v>
          </cell>
          <cell r="C853">
            <v>1</v>
          </cell>
          <cell r="D853" t="str">
            <v>NO</v>
          </cell>
        </row>
        <row r="854">
          <cell r="A854" t="str">
            <v>M9470031363</v>
          </cell>
          <cell r="B854" t="str">
            <v>POSITIONER,4613,ACTUATOR</v>
          </cell>
          <cell r="C854">
            <v>2</v>
          </cell>
          <cell r="D854" t="str">
            <v>NO</v>
          </cell>
        </row>
        <row r="855">
          <cell r="A855" t="str">
            <v>M9470031521</v>
          </cell>
          <cell r="B855" t="str">
            <v>SEAL KIT,258033A4,ACTUATOR</v>
          </cell>
          <cell r="C855">
            <v>3</v>
          </cell>
          <cell r="D855" t="str">
            <v>NO</v>
          </cell>
        </row>
        <row r="856">
          <cell r="A856" t="str">
            <v>M9470031549</v>
          </cell>
          <cell r="B856" t="str">
            <v>DIAPHRAGM,40-2E67000220,FISHER,ACTUATOR</v>
          </cell>
          <cell r="C856">
            <v>8</v>
          </cell>
          <cell r="D856" t="str">
            <v>NO</v>
          </cell>
        </row>
        <row r="857">
          <cell r="A857" t="str">
            <v>M9470031576</v>
          </cell>
          <cell r="B857" t="str">
            <v>DIAPHRAGM,136,ACTUATOR</v>
          </cell>
          <cell r="C857">
            <v>1</v>
          </cell>
          <cell r="D857" t="str">
            <v>NO</v>
          </cell>
        </row>
        <row r="858">
          <cell r="A858" t="str">
            <v>M9470041265</v>
          </cell>
          <cell r="B858" t="str">
            <v>SEAL,SAO-M11-SM-A2V-079-0,ACTUATOR</v>
          </cell>
          <cell r="C858">
            <v>27</v>
          </cell>
          <cell r="D858" t="str">
            <v>NO</v>
          </cell>
        </row>
        <row r="859">
          <cell r="A859" t="str">
            <v>M9470041274</v>
          </cell>
          <cell r="B859" t="str">
            <v>SEAL,SAO-M11-SM-A2V-048-0,ACTUATOR</v>
          </cell>
          <cell r="C859">
            <v>49</v>
          </cell>
          <cell r="D859" t="str">
            <v>NO</v>
          </cell>
        </row>
        <row r="860">
          <cell r="A860" t="str">
            <v>M9470041317</v>
          </cell>
          <cell r="B860" t="str">
            <v>SEAL,SAO-M11-SM-A2V-055,ACTUATOR</v>
          </cell>
          <cell r="C860">
            <v>34</v>
          </cell>
          <cell r="D860" t="str">
            <v>NO</v>
          </cell>
        </row>
        <row r="861">
          <cell r="A861" t="str">
            <v>M9470051361</v>
          </cell>
          <cell r="B861" t="str">
            <v>O-RING,4613,PNEU ACTUATOR,F/POSITIONER</v>
          </cell>
          <cell r="C861">
            <v>2</v>
          </cell>
          <cell r="D861" t="str">
            <v>NO</v>
          </cell>
        </row>
        <row r="862">
          <cell r="A862" t="str">
            <v>M9470061670</v>
          </cell>
          <cell r="B862" t="str">
            <v>SPIRAL GASKET,28609944,FISHER,ACTUATOR</v>
          </cell>
          <cell r="C862">
            <v>1</v>
          </cell>
          <cell r="D862" t="str">
            <v>NO</v>
          </cell>
        </row>
        <row r="863">
          <cell r="A863" t="str">
            <v>M9470061689</v>
          </cell>
          <cell r="B863" t="str">
            <v>SPIRAL GASKET,IR28609944,FISHER,ACTUATOR</v>
          </cell>
          <cell r="C863">
            <v>4</v>
          </cell>
          <cell r="D863" t="str">
            <v>NO</v>
          </cell>
        </row>
        <row r="864">
          <cell r="A864" t="str">
            <v>M9470061698</v>
          </cell>
          <cell r="B864" t="str">
            <v>SPIRAL GASKET,IR30999944,FISHER,ACTUATOR</v>
          </cell>
          <cell r="C864">
            <v>2</v>
          </cell>
          <cell r="D864" t="str">
            <v>NO</v>
          </cell>
        </row>
        <row r="865">
          <cell r="A865" t="str">
            <v>M9470061704</v>
          </cell>
          <cell r="B865" t="str">
            <v>SPIRAL GASKET,IR 30999928,ACTUATOR</v>
          </cell>
          <cell r="C865">
            <v>3</v>
          </cell>
          <cell r="D865" t="str">
            <v>NO</v>
          </cell>
        </row>
        <row r="866">
          <cell r="A866" t="str">
            <v>M9470061713</v>
          </cell>
          <cell r="B866" t="str">
            <v>GASKET KIT,14/20826,ACTUATOR</v>
          </cell>
          <cell r="C866">
            <v>1</v>
          </cell>
          <cell r="D866" t="str">
            <v>NO</v>
          </cell>
        </row>
        <row r="867">
          <cell r="A867" t="str">
            <v>M9470062266</v>
          </cell>
          <cell r="B867" t="str">
            <v>GASKET,IR30980402,FISHER,ACTUATOR</v>
          </cell>
          <cell r="C867">
            <v>3</v>
          </cell>
          <cell r="D867" t="str">
            <v>NO</v>
          </cell>
        </row>
        <row r="868">
          <cell r="A868" t="str">
            <v>M9470062275</v>
          </cell>
          <cell r="B868" t="str">
            <v>GASKET KIT,IR 31000402,ACTUATOR</v>
          </cell>
          <cell r="C868">
            <v>3</v>
          </cell>
          <cell r="D868" t="str">
            <v>NO</v>
          </cell>
        </row>
        <row r="869">
          <cell r="A869" t="str">
            <v>M9470062284</v>
          </cell>
          <cell r="B869" t="str">
            <v>GASKET KIT,IR 31000402,ACTUATOR</v>
          </cell>
          <cell r="C869">
            <v>3</v>
          </cell>
          <cell r="D869" t="str">
            <v>NO</v>
          </cell>
        </row>
        <row r="870">
          <cell r="A870" t="str">
            <v>M9470110484</v>
          </cell>
          <cell r="B870" t="str">
            <v>SEAL KIT,ROTORK CONTROLS,ACTUATOR</v>
          </cell>
          <cell r="C870">
            <v>4</v>
          </cell>
          <cell r="D870" t="str">
            <v>SET</v>
          </cell>
        </row>
        <row r="871">
          <cell r="A871" t="str">
            <v>M9470111742</v>
          </cell>
          <cell r="B871" t="str">
            <v>SEAL KIT,ACTUATOR,15/100</v>
          </cell>
          <cell r="C871">
            <v>2</v>
          </cell>
          <cell r="D871" t="str">
            <v>NO</v>
          </cell>
        </row>
        <row r="872">
          <cell r="A872" t="str">
            <v>M9470111760</v>
          </cell>
          <cell r="B872" t="str">
            <v>SEAL KIT,256110A1,ACTUATOR</v>
          </cell>
          <cell r="C872">
            <v>1</v>
          </cell>
          <cell r="D872" t="str">
            <v>NO</v>
          </cell>
        </row>
        <row r="873">
          <cell r="A873" t="str">
            <v>M9470111779</v>
          </cell>
          <cell r="B873" t="str">
            <v>SEAL KIT,256110A1,ACTUATOR</v>
          </cell>
          <cell r="C873">
            <v>2</v>
          </cell>
          <cell r="D873" t="str">
            <v>NO</v>
          </cell>
        </row>
        <row r="874">
          <cell r="A874" t="str">
            <v>M9470112462</v>
          </cell>
          <cell r="B874" t="str">
            <v>PA:SPARE SEAL KIT:SEAL&amp;O-RING</v>
          </cell>
          <cell r="C874">
            <v>2995</v>
          </cell>
          <cell r="D874" t="str">
            <v>NO</v>
          </cell>
        </row>
        <row r="875">
          <cell r="A875" t="str">
            <v>M9470121617</v>
          </cell>
          <cell r="B875" t="str">
            <v>CUP SEAL,SAO-MO2-SI-A3L-464-0,ACTUATOR</v>
          </cell>
          <cell r="C875">
            <v>40</v>
          </cell>
          <cell r="D875" t="str">
            <v>NO</v>
          </cell>
        </row>
        <row r="876">
          <cell r="A876" t="str">
            <v>M9470150541</v>
          </cell>
          <cell r="B876" t="str">
            <v>VALVE HANDLE,M160/150/G/SPL/NC/32</v>
          </cell>
          <cell r="C876">
            <v>1</v>
          </cell>
          <cell r="D876" t="str">
            <v>NO</v>
          </cell>
        </row>
        <row r="877">
          <cell r="A877" t="str">
            <v>M9470161862</v>
          </cell>
          <cell r="B877" t="str">
            <v>NOZZLE INJECTOR,96563503,FISHER,ACTUATOR</v>
          </cell>
          <cell r="C877">
            <v>2</v>
          </cell>
          <cell r="D877" t="str">
            <v>NO</v>
          </cell>
        </row>
        <row r="878">
          <cell r="A878" t="str">
            <v>M9470170576</v>
          </cell>
          <cell r="B878" t="str">
            <v>SPARE PARTS KIT,PNEUMATIC ACTUATOR,R100</v>
          </cell>
          <cell r="C878">
            <v>1</v>
          </cell>
          <cell r="D878" t="str">
            <v>NO</v>
          </cell>
        </row>
        <row r="879">
          <cell r="A879" t="str">
            <v>M9470170585</v>
          </cell>
          <cell r="B879" t="str">
            <v>SPARE PARTS KIT,PNEUMATIC ACTUATOR,R50</v>
          </cell>
          <cell r="C879">
            <v>2</v>
          </cell>
          <cell r="D879" t="str">
            <v>NO</v>
          </cell>
        </row>
        <row r="880">
          <cell r="A880" t="str">
            <v>M9470200011</v>
          </cell>
          <cell r="B880" t="str">
            <v>DIAPHRAGM PLATE,CCI-AG,ACTUATOR,BV 800</v>
          </cell>
          <cell r="C880">
            <v>8</v>
          </cell>
          <cell r="D880" t="str">
            <v>NO</v>
          </cell>
        </row>
        <row r="881">
          <cell r="A881" t="str">
            <v>M9470251897</v>
          </cell>
          <cell r="B881" t="str">
            <v>SPRING,5313885,ACTUATOR</v>
          </cell>
          <cell r="C881">
            <v>3</v>
          </cell>
          <cell r="D881" t="str">
            <v>NO</v>
          </cell>
        </row>
        <row r="882">
          <cell r="A882" t="str">
            <v>M9470251903</v>
          </cell>
          <cell r="B882" t="str">
            <v>SPRING,5313887,ACTUATOR</v>
          </cell>
          <cell r="C882">
            <v>3</v>
          </cell>
          <cell r="D882" t="str">
            <v>NO</v>
          </cell>
        </row>
        <row r="883">
          <cell r="A883" t="str">
            <v>M9470251912</v>
          </cell>
          <cell r="B883" t="str">
            <v>SPRING KIT,5327328,ACTUATOR</v>
          </cell>
          <cell r="C883">
            <v>4</v>
          </cell>
          <cell r="D883" t="str">
            <v>NO</v>
          </cell>
        </row>
        <row r="884">
          <cell r="A884" t="str">
            <v>M9470252049</v>
          </cell>
          <cell r="B884" t="str">
            <v>SPRING BUTTON,ACTUATOR</v>
          </cell>
          <cell r="C884">
            <v>1</v>
          </cell>
          <cell r="D884" t="str">
            <v>NO</v>
          </cell>
        </row>
        <row r="885">
          <cell r="A885" t="str">
            <v>M9470252058</v>
          </cell>
          <cell r="B885" t="str">
            <v>SPRING,ACTUATOR,106,MASONEILAN</v>
          </cell>
          <cell r="C885">
            <v>1</v>
          </cell>
          <cell r="D885" t="str">
            <v>NO</v>
          </cell>
        </row>
        <row r="886">
          <cell r="A886" t="str">
            <v>M9470260705</v>
          </cell>
          <cell r="B886" t="str">
            <v>BOTTOM PLATE,ACTUATOR</v>
          </cell>
          <cell r="C886">
            <v>3</v>
          </cell>
          <cell r="D886" t="str">
            <v>NO</v>
          </cell>
        </row>
        <row r="887">
          <cell r="A887" t="str">
            <v>M9470380007</v>
          </cell>
          <cell r="B887" t="str">
            <v>LINKAGE ASSY,1U909646332,FISHER,ACTUATOR</v>
          </cell>
          <cell r="C887">
            <v>3</v>
          </cell>
          <cell r="D887" t="str">
            <v>NO</v>
          </cell>
        </row>
        <row r="888">
          <cell r="A888" t="str">
            <v>M9470410537</v>
          </cell>
          <cell r="B888" t="str">
            <v>VALVE,CTRL,AC 95031 1/4</v>
          </cell>
          <cell r="C888">
            <v>20</v>
          </cell>
          <cell r="D888" t="str">
            <v>NO</v>
          </cell>
        </row>
        <row r="889">
          <cell r="A889" t="str">
            <v>M9470411840</v>
          </cell>
          <cell r="B889" t="str">
            <v>GASKET,FISHER,VALVE,POSITIONER,3560</v>
          </cell>
          <cell r="C889">
            <v>3</v>
          </cell>
          <cell r="D889" t="str">
            <v>NO</v>
          </cell>
        </row>
        <row r="890">
          <cell r="A890" t="str">
            <v>M9470411992</v>
          </cell>
          <cell r="B890" t="str">
            <v>FORCE BALANCE SPRING,114,ACTUATOR</v>
          </cell>
          <cell r="C890">
            <v>1</v>
          </cell>
          <cell r="D890" t="str">
            <v>NO</v>
          </cell>
        </row>
        <row r="891">
          <cell r="A891" t="str">
            <v>M9470412010</v>
          </cell>
          <cell r="B891" t="str">
            <v>GROMMET PLATE,ACTUATOR</v>
          </cell>
          <cell r="C891">
            <v>2</v>
          </cell>
          <cell r="D891" t="str">
            <v>NO</v>
          </cell>
        </row>
        <row r="892">
          <cell r="A892" t="str">
            <v>M9470412029</v>
          </cell>
          <cell r="B892" t="str">
            <v>MOVEMENT ASSY,CONTROL VALVE,F550</v>
          </cell>
          <cell r="C892">
            <v>1</v>
          </cell>
          <cell r="D892" t="str">
            <v>NO</v>
          </cell>
        </row>
        <row r="893">
          <cell r="A893" t="str">
            <v>M9470412038</v>
          </cell>
          <cell r="B893" t="str">
            <v>SHUTTER,ACTUATOR,247/3002,CONTROL V/V</v>
          </cell>
          <cell r="C893">
            <v>1</v>
          </cell>
          <cell r="D893" t="str">
            <v>NO</v>
          </cell>
        </row>
        <row r="894">
          <cell r="A894" t="str">
            <v>M9470430997</v>
          </cell>
          <cell r="B894" t="str">
            <v>POWER CYLINDER,ACTUATOR</v>
          </cell>
          <cell r="C894">
            <v>15</v>
          </cell>
          <cell r="D894" t="str">
            <v>NO</v>
          </cell>
        </row>
        <row r="895">
          <cell r="A895" t="str">
            <v>M9470432090</v>
          </cell>
          <cell r="B895" t="str">
            <v>PNUMATIC ACTUTOR LEVISCLERIS 5311681A1</v>
          </cell>
          <cell r="C895">
            <v>1</v>
          </cell>
          <cell r="D895" t="str">
            <v>NO</v>
          </cell>
        </row>
        <row r="896">
          <cell r="A896" t="str">
            <v>M9470432106</v>
          </cell>
          <cell r="B896" t="str">
            <v>PNUMATIC ACTUTOR LEVISCLERIS 5311682A1</v>
          </cell>
          <cell r="C896">
            <v>4</v>
          </cell>
          <cell r="D896" t="str">
            <v>NO</v>
          </cell>
        </row>
        <row r="897">
          <cell r="A897" t="str">
            <v>M9470432115</v>
          </cell>
          <cell r="B897" t="str">
            <v>PNUMATIC ACTUTOR LVISCLERIS PIN5314555A1</v>
          </cell>
          <cell r="C897">
            <v>4</v>
          </cell>
          <cell r="D897" t="str">
            <v>NO</v>
          </cell>
        </row>
        <row r="898">
          <cell r="A898" t="str">
            <v>M9470432124</v>
          </cell>
          <cell r="B898" t="str">
            <v>PNUMATIC ACTUTOR LEVISCLEVIS311756A1</v>
          </cell>
          <cell r="C898">
            <v>2</v>
          </cell>
          <cell r="D898" t="str">
            <v>NO</v>
          </cell>
        </row>
        <row r="899">
          <cell r="A899" t="str">
            <v>M9470432133</v>
          </cell>
          <cell r="B899" t="str">
            <v>CLEVIS PIN,5314555 A2,ACTUATOR</v>
          </cell>
          <cell r="C899">
            <v>2</v>
          </cell>
          <cell r="D899" t="str">
            <v>NO</v>
          </cell>
        </row>
        <row r="900">
          <cell r="A900" t="str">
            <v>M9470470188</v>
          </cell>
          <cell r="B900" t="str">
            <v>PISTON,ACTUATOR,8IN,9280017</v>
          </cell>
          <cell r="C900">
            <v>3</v>
          </cell>
          <cell r="D900" t="str">
            <v>NO</v>
          </cell>
        </row>
        <row r="901">
          <cell r="A901" t="str">
            <v>M9470480187</v>
          </cell>
          <cell r="B901" t="str">
            <v>NYLOK NUT,ACTUATOR,PNEUMATIC,9280017</v>
          </cell>
          <cell r="C901">
            <v>70</v>
          </cell>
          <cell r="D901" t="str">
            <v>NO</v>
          </cell>
        </row>
        <row r="902">
          <cell r="A902" t="str">
            <v>M9470490186</v>
          </cell>
          <cell r="B902" t="str">
            <v>HEX&amp;NYLOCK NUT,ACTUATOR</v>
          </cell>
          <cell r="C902">
            <v>170</v>
          </cell>
          <cell r="D902" t="str">
            <v>NO</v>
          </cell>
        </row>
        <row r="903">
          <cell r="A903" t="str">
            <v>M9470520791</v>
          </cell>
          <cell r="B903" t="str">
            <v>FOLLOWER ASSY,ACTUATOR,5327408A1</v>
          </cell>
          <cell r="C903">
            <v>4</v>
          </cell>
          <cell r="D903" t="str">
            <v>NO</v>
          </cell>
        </row>
        <row r="904">
          <cell r="A904" t="str">
            <v>M9470530010</v>
          </cell>
          <cell r="B904" t="str">
            <v>POWER CYLINDER SET,DNC100300PPVA20K211+</v>
          </cell>
          <cell r="C904">
            <v>1</v>
          </cell>
          <cell r="D904" t="str">
            <v>NO</v>
          </cell>
        </row>
        <row r="905">
          <cell r="A905" t="str">
            <v>M9470541367</v>
          </cell>
          <cell r="B905" t="str">
            <v>O-RING,971886102,ACTUATOR</v>
          </cell>
          <cell r="C905">
            <v>4</v>
          </cell>
          <cell r="D905" t="str">
            <v>NO</v>
          </cell>
        </row>
        <row r="906">
          <cell r="A906" t="str">
            <v>M9470551366</v>
          </cell>
          <cell r="B906" t="str">
            <v>O-RING,971886021,ACTUATOR</v>
          </cell>
          <cell r="C906">
            <v>8</v>
          </cell>
          <cell r="D906" t="str">
            <v>NO</v>
          </cell>
        </row>
        <row r="907">
          <cell r="A907" t="str">
            <v>M9470571373</v>
          </cell>
          <cell r="B907" t="str">
            <v>DIAPHRAGM,VALVE,100-4TMIRV</v>
          </cell>
          <cell r="C907">
            <v>1</v>
          </cell>
          <cell r="D907" t="str">
            <v>NO</v>
          </cell>
        </row>
        <row r="908">
          <cell r="A908" t="str">
            <v>M9470581372</v>
          </cell>
          <cell r="B908" t="str">
            <v>DIAPHRAGM,VALVE,100-4TMIRV</v>
          </cell>
          <cell r="C908">
            <v>1</v>
          </cell>
          <cell r="D908" t="str">
            <v>NO</v>
          </cell>
        </row>
        <row r="909">
          <cell r="A909" t="str">
            <v>M9470591371</v>
          </cell>
          <cell r="B909" t="str">
            <v>DIAPHRAGM,VALVE,100-4TMIRV</v>
          </cell>
          <cell r="C909">
            <v>1</v>
          </cell>
          <cell r="D909" t="str">
            <v>NO</v>
          </cell>
        </row>
        <row r="910">
          <cell r="A910" t="str">
            <v>M9470601377</v>
          </cell>
          <cell r="B910" t="str">
            <v>DIAPHRAGM,VALVE,100-4TMIRV</v>
          </cell>
          <cell r="C910">
            <v>1</v>
          </cell>
          <cell r="D910" t="str">
            <v>NO</v>
          </cell>
        </row>
        <row r="911">
          <cell r="A911" t="str">
            <v>M9470752141</v>
          </cell>
          <cell r="B911" t="str">
            <v>DISC,ACTUATOR,F/SELLA VLV,2IN,71.21</v>
          </cell>
          <cell r="C911">
            <v>1</v>
          </cell>
          <cell r="D911" t="str">
            <v>NO</v>
          </cell>
        </row>
        <row r="912">
          <cell r="A912" t="str">
            <v>M9470752150</v>
          </cell>
          <cell r="B912" t="str">
            <v>SEAT RING,ACTUATOR,F/SELLA VLV,71.21,2IN</v>
          </cell>
          <cell r="C912">
            <v>1</v>
          </cell>
          <cell r="D912" t="str">
            <v>NO</v>
          </cell>
        </row>
        <row r="913">
          <cell r="A913" t="str">
            <v>M9470752178</v>
          </cell>
          <cell r="B913" t="str">
            <v>GASKET,ACTUATOR,F/SELLA VLV,71.21,3IN</v>
          </cell>
          <cell r="C913">
            <v>6</v>
          </cell>
          <cell r="D913" t="str">
            <v>NO</v>
          </cell>
        </row>
        <row r="914">
          <cell r="A914" t="str">
            <v>M9470752187</v>
          </cell>
          <cell r="B914" t="str">
            <v>SEAT RING,ACTUATOR,F/SELLA VLV,71.21,3IN</v>
          </cell>
          <cell r="C914">
            <v>1</v>
          </cell>
          <cell r="D914" t="str">
            <v>NO</v>
          </cell>
        </row>
        <row r="915">
          <cell r="A915" t="str">
            <v>M9470752196</v>
          </cell>
          <cell r="B915" t="str">
            <v>DISC,ACTUATOR,F/SELLA VLV,1121,3IN</v>
          </cell>
          <cell r="C915">
            <v>1</v>
          </cell>
          <cell r="D915" t="str">
            <v>NO</v>
          </cell>
        </row>
        <row r="916">
          <cell r="A916" t="str">
            <v>M9470752202</v>
          </cell>
          <cell r="B916" t="str">
            <v>DISC,ACTUATOR,F/SELLA VLV,3111,2IN</v>
          </cell>
          <cell r="C916">
            <v>1</v>
          </cell>
          <cell r="D916" t="str">
            <v>NO</v>
          </cell>
        </row>
        <row r="917">
          <cell r="A917" t="str">
            <v>M9470752211</v>
          </cell>
          <cell r="B917" t="str">
            <v>ACTUATOR,PNEU,100X150MM,MSC09640,SELLA</v>
          </cell>
          <cell r="C917">
            <v>1</v>
          </cell>
          <cell r="D917" t="str">
            <v>NO</v>
          </cell>
        </row>
        <row r="918">
          <cell r="A918" t="str">
            <v>M9470752220</v>
          </cell>
          <cell r="B918" t="str">
            <v>ACTUATOR,PNEU,MSC09640,SELLA</v>
          </cell>
          <cell r="C918">
            <v>1</v>
          </cell>
          <cell r="D918" t="str">
            <v>NO</v>
          </cell>
        </row>
        <row r="919">
          <cell r="A919" t="str">
            <v>M9470762238</v>
          </cell>
          <cell r="B919" t="str">
            <v>ACTUATOR,PNEU,67F RS/N,FISHER</v>
          </cell>
          <cell r="C919">
            <v>1</v>
          </cell>
          <cell r="D919" t="str">
            <v>NO</v>
          </cell>
        </row>
        <row r="920">
          <cell r="A920" t="str">
            <v>M9470762247</v>
          </cell>
          <cell r="B920" t="str">
            <v>GASKET,IC1280-0301,ACTUATOR</v>
          </cell>
          <cell r="C920">
            <v>3</v>
          </cell>
          <cell r="D920" t="str">
            <v>NO</v>
          </cell>
        </row>
        <row r="921">
          <cell r="A921" t="str">
            <v>M9470762256</v>
          </cell>
          <cell r="B921" t="str">
            <v>GASKET,IF 82680402,ACTUATOR</v>
          </cell>
          <cell r="C921">
            <v>3</v>
          </cell>
          <cell r="D921" t="str">
            <v>NO</v>
          </cell>
        </row>
        <row r="922">
          <cell r="A922" t="str">
            <v>M9470782290</v>
          </cell>
          <cell r="B922" t="str">
            <v>DRIVE LEVER,5314988 J1,ACTUATOR</v>
          </cell>
          <cell r="C922">
            <v>4</v>
          </cell>
          <cell r="D922" t="str">
            <v>NO</v>
          </cell>
        </row>
        <row r="923">
          <cell r="A923" t="str">
            <v>M9470802310</v>
          </cell>
          <cell r="B923" t="str">
            <v>RETAINING RING,531765841,ACTUATOR</v>
          </cell>
          <cell r="C923">
            <v>3</v>
          </cell>
          <cell r="D923" t="str">
            <v>NO</v>
          </cell>
        </row>
        <row r="924">
          <cell r="A924" t="str">
            <v>M9470812328</v>
          </cell>
          <cell r="B924" t="str">
            <v>RING LOCK,5317665-A1,ACTUATOR</v>
          </cell>
          <cell r="C924">
            <v>6</v>
          </cell>
          <cell r="D924" t="str">
            <v>NO</v>
          </cell>
        </row>
        <row r="925">
          <cell r="A925" t="str">
            <v>M9470822336</v>
          </cell>
          <cell r="B925" t="str">
            <v>SEALING WATER RING,100-80-11/47,ACTUATOR</v>
          </cell>
          <cell r="C925">
            <v>2</v>
          </cell>
          <cell r="D925" t="str">
            <v>NO</v>
          </cell>
        </row>
        <row r="926">
          <cell r="A926" t="str">
            <v>M9470832344</v>
          </cell>
          <cell r="B926" t="str">
            <v>SHAFT SLEEVE,5311762 A1,ACTUATOR</v>
          </cell>
          <cell r="C926">
            <v>1</v>
          </cell>
          <cell r="D926" t="str">
            <v>NO</v>
          </cell>
        </row>
        <row r="927">
          <cell r="A927" t="str">
            <v>M9470841942</v>
          </cell>
          <cell r="B927" t="str">
            <v>BELLOW,SAOM02SMA3L2330,ACTUATOR</v>
          </cell>
          <cell r="C927">
            <v>224</v>
          </cell>
          <cell r="D927" t="str">
            <v>NO</v>
          </cell>
        </row>
        <row r="928">
          <cell r="A928" t="str">
            <v>M9470841960</v>
          </cell>
          <cell r="B928" t="str">
            <v>BELLOW,SAOM02SMA3L2330,ACTUATOR</v>
          </cell>
          <cell r="C928">
            <v>75</v>
          </cell>
          <cell r="D928" t="str">
            <v>NO</v>
          </cell>
        </row>
        <row r="929">
          <cell r="A929" t="str">
            <v>M9470841979</v>
          </cell>
          <cell r="B929" t="str">
            <v>BELLOW,ACTUATOR,F/MASONIL C/V 1IN</v>
          </cell>
          <cell r="C929">
            <v>1</v>
          </cell>
          <cell r="D929" t="str">
            <v>NO</v>
          </cell>
        </row>
        <row r="930">
          <cell r="A930" t="str">
            <v>M9470862378</v>
          </cell>
          <cell r="B930" t="str">
            <v>RIVET,360063-010,ACTUATOR</v>
          </cell>
          <cell r="C930">
            <v>234</v>
          </cell>
          <cell r="D930" t="str">
            <v>NO</v>
          </cell>
        </row>
        <row r="931">
          <cell r="A931" t="str">
            <v>M9470892436</v>
          </cell>
          <cell r="B931" t="str">
            <v>PNUMATIC ACTUTOR PIVOTFRAME  IMPELER TUB</v>
          </cell>
          <cell r="C931">
            <v>76</v>
          </cell>
          <cell r="D931" t="str">
            <v>NO</v>
          </cell>
        </row>
        <row r="932">
          <cell r="A932" t="str">
            <v>M9472280499</v>
          </cell>
          <cell r="B932" t="str">
            <v>DRAIN COCK FOR SHAVO NORGREN FILTER REGU</v>
          </cell>
          <cell r="C932">
            <v>10</v>
          </cell>
          <cell r="D932" t="str">
            <v>NO</v>
          </cell>
        </row>
        <row r="933">
          <cell r="A933" t="str">
            <v>M9472685456</v>
          </cell>
          <cell r="B933" t="str">
            <v>DIAPHRAGM ASSY,IB 7989000 B2</v>
          </cell>
          <cell r="C933">
            <v>10</v>
          </cell>
          <cell r="D933" t="str">
            <v>NO</v>
          </cell>
        </row>
        <row r="934">
          <cell r="A934" t="str">
            <v>M9472883852</v>
          </cell>
          <cell r="B934" t="str">
            <v>BOWL,3/4IN,VELJAN,FILTER LUBRICATOR</v>
          </cell>
          <cell r="C934">
            <v>10</v>
          </cell>
          <cell r="D934" t="str">
            <v>NO</v>
          </cell>
        </row>
        <row r="935">
          <cell r="A935" t="str">
            <v>M9479090237</v>
          </cell>
          <cell r="B935" t="str">
            <v>BOX MA METER,29000013,OPACITY MONITOR</v>
          </cell>
          <cell r="C935">
            <v>3</v>
          </cell>
          <cell r="D935" t="str">
            <v>NO</v>
          </cell>
        </row>
        <row r="936">
          <cell r="A936" t="str">
            <v>M9479100303</v>
          </cell>
          <cell r="B936" t="str">
            <v>OPACITY COMONITOR CONVERT   THCOUP420MA</v>
          </cell>
          <cell r="C936">
            <v>1</v>
          </cell>
          <cell r="D936" t="str">
            <v>NO</v>
          </cell>
        </row>
        <row r="937">
          <cell r="A937" t="str">
            <v>M9479100312</v>
          </cell>
          <cell r="B937" t="str">
            <v>OPACITY COMONITOR COVERT THCOUP4TO20MA</v>
          </cell>
          <cell r="C937">
            <v>1</v>
          </cell>
          <cell r="D937" t="str">
            <v>NO</v>
          </cell>
        </row>
        <row r="938">
          <cell r="A938" t="str">
            <v>M9479171530</v>
          </cell>
          <cell r="B938" t="str">
            <v>BUS CARD,2017505,SICK,OPACITY MONITOR</v>
          </cell>
          <cell r="C938">
            <v>1</v>
          </cell>
          <cell r="D938" t="str">
            <v>NO</v>
          </cell>
        </row>
        <row r="939">
          <cell r="A939" t="str">
            <v>M9479351563</v>
          </cell>
          <cell r="B939" t="str">
            <v>PCB CONNECTION,2016727,SICK,OM D41-A3</v>
          </cell>
          <cell r="C939">
            <v>1</v>
          </cell>
          <cell r="D939" t="str">
            <v>NO</v>
          </cell>
        </row>
        <row r="940">
          <cell r="A940" t="str">
            <v>M9479361571</v>
          </cell>
          <cell r="B940" t="str">
            <v>ELEC BRD EVALUATOR,2015802,SICK</v>
          </cell>
          <cell r="C940">
            <v>1</v>
          </cell>
          <cell r="D940" t="str">
            <v>NO</v>
          </cell>
        </row>
        <row r="941">
          <cell r="A941" t="str">
            <v>M9479371589</v>
          </cell>
          <cell r="B941" t="str">
            <v>ELEC BRD PROCESSOR,2015790,SICK</v>
          </cell>
          <cell r="C941">
            <v>1</v>
          </cell>
          <cell r="D941" t="str">
            <v>NO</v>
          </cell>
        </row>
        <row r="942">
          <cell r="A942" t="str">
            <v>M9479621521</v>
          </cell>
          <cell r="B942" t="str">
            <v>EPROM,2017576,SICK,OPACITY MONITOR</v>
          </cell>
          <cell r="C942">
            <v>1</v>
          </cell>
          <cell r="D942" t="str">
            <v>NO</v>
          </cell>
        </row>
        <row r="943">
          <cell r="A943" t="str">
            <v>M9481018949</v>
          </cell>
          <cell r="B943" t="str">
            <v>ACTUATOR,ELE,LIMITORQUE</v>
          </cell>
          <cell r="C943">
            <v>1</v>
          </cell>
          <cell r="D943" t="str">
            <v>NO</v>
          </cell>
        </row>
        <row r="944">
          <cell r="A944" t="str">
            <v>M9481056156</v>
          </cell>
          <cell r="B944" t="str">
            <v>OIL SEAL SET,13014,AUMA,ACTUATOR</v>
          </cell>
          <cell r="C944">
            <v>1</v>
          </cell>
          <cell r="D944" t="str">
            <v>NO</v>
          </cell>
        </row>
        <row r="945">
          <cell r="A945" t="str">
            <v>M9481210146</v>
          </cell>
          <cell r="B945" t="str">
            <v>TORQUE SWITCH ASSY,AUMA,ACTUATOR,SMC-02T</v>
          </cell>
          <cell r="C945">
            <v>1</v>
          </cell>
          <cell r="D945" t="str">
            <v>NO</v>
          </cell>
        </row>
        <row r="946">
          <cell r="A946" t="str">
            <v>M9481349846</v>
          </cell>
          <cell r="B946" t="str">
            <v>ELECTRICAL ASSY,52034</v>
          </cell>
          <cell r="C946">
            <v>1</v>
          </cell>
          <cell r="D946" t="str">
            <v>NO</v>
          </cell>
        </row>
        <row r="947">
          <cell r="A947" t="str">
            <v>M9481751584</v>
          </cell>
          <cell r="B947" t="str">
            <v>L/W COVER,LIMITORQUE,ACTUATOR</v>
          </cell>
          <cell r="C947">
            <v>50</v>
          </cell>
          <cell r="D947" t="str">
            <v>NO</v>
          </cell>
        </row>
        <row r="948">
          <cell r="A948" t="str">
            <v>M9481751654</v>
          </cell>
          <cell r="B948" t="str">
            <v>OIL SEAL,LIMITORQUE,ACTUATOR</v>
          </cell>
          <cell r="C948">
            <v>100</v>
          </cell>
          <cell r="D948" t="str">
            <v>NO</v>
          </cell>
        </row>
        <row r="949">
          <cell r="A949" t="str">
            <v>M9481751803</v>
          </cell>
          <cell r="B949" t="str">
            <v>CLAMPING RING,LIMITORQUE,ACTUATOR</v>
          </cell>
          <cell r="C949">
            <v>15</v>
          </cell>
          <cell r="D949" t="str">
            <v>NO</v>
          </cell>
        </row>
        <row r="950">
          <cell r="A950" t="str">
            <v>M9481751812</v>
          </cell>
          <cell r="B950" t="str">
            <v>CONTROL SWITCH,LIMITORQUE,ACTUATOR</v>
          </cell>
          <cell r="C950">
            <v>1</v>
          </cell>
          <cell r="D950" t="str">
            <v>NO</v>
          </cell>
        </row>
        <row r="951">
          <cell r="A951" t="str">
            <v>M9481990712</v>
          </cell>
          <cell r="B951" t="str">
            <v>CLUTCH/BREAK LINING,EMG,ACTUATOR</v>
          </cell>
          <cell r="C951">
            <v>8</v>
          </cell>
          <cell r="D951" t="str">
            <v>NO</v>
          </cell>
        </row>
        <row r="952">
          <cell r="A952" t="str">
            <v>M9488990050</v>
          </cell>
          <cell r="B952" t="str">
            <v>PLUG,247/5104,VALVE,DIA 252MM</v>
          </cell>
          <cell r="C952">
            <v>4</v>
          </cell>
          <cell r="D952" t="str">
            <v>NO</v>
          </cell>
        </row>
        <row r="953">
          <cell r="A953" t="str">
            <v>M9488990087</v>
          </cell>
          <cell r="B953" t="str">
            <v>PNEUMATC ACTUATR 250MMTY IIICYL DIA 15</v>
          </cell>
          <cell r="C953">
            <v>1</v>
          </cell>
          <cell r="D953" t="str">
            <v>NO</v>
          </cell>
        </row>
        <row r="954">
          <cell r="A954" t="str">
            <v>M9488990096</v>
          </cell>
          <cell r="B954" t="str">
            <v>PLUG FOR TG VALVE 247/6110</v>
          </cell>
          <cell r="C954">
            <v>2</v>
          </cell>
          <cell r="D954" t="str">
            <v>NO</v>
          </cell>
        </row>
        <row r="955">
          <cell r="A955" t="str">
            <v>M9488990148</v>
          </cell>
          <cell r="B955" t="str">
            <v>SEAT,244/6226,TG VALVE</v>
          </cell>
          <cell r="C955">
            <v>1</v>
          </cell>
          <cell r="D955" t="str">
            <v>NO</v>
          </cell>
        </row>
        <row r="956">
          <cell r="A956" t="str">
            <v>M9488990166</v>
          </cell>
          <cell r="B956" t="str">
            <v>SEAT,244/6223,TG VALVE</v>
          </cell>
          <cell r="C956">
            <v>1</v>
          </cell>
          <cell r="D956" t="str">
            <v>NO</v>
          </cell>
        </row>
        <row r="957">
          <cell r="A957" t="str">
            <v>M9488990184</v>
          </cell>
          <cell r="B957" t="str">
            <v>SEAT-740,244/6276,TG VALVE</v>
          </cell>
          <cell r="C957">
            <v>1</v>
          </cell>
          <cell r="D957" t="str">
            <v>NO</v>
          </cell>
        </row>
        <row r="958">
          <cell r="A958" t="str">
            <v>M9488990193</v>
          </cell>
          <cell r="B958" t="str">
            <v>PACKING IR 29000101 FOR 667-34-ED-356067</v>
          </cell>
          <cell r="C958">
            <v>3</v>
          </cell>
          <cell r="D958" t="str">
            <v>SET</v>
          </cell>
        </row>
        <row r="959">
          <cell r="A959" t="str">
            <v>M9488990218</v>
          </cell>
          <cell r="B959" t="str">
            <v>SEAT,7/25983,VALVE,47-1181510IN-N</v>
          </cell>
          <cell r="C959">
            <v>1</v>
          </cell>
          <cell r="D959" t="str">
            <v>NO</v>
          </cell>
        </row>
        <row r="960">
          <cell r="A960" t="str">
            <v>M9488990227</v>
          </cell>
          <cell r="B960" t="str">
            <v>SEAT,7/25984,VALVE,47-1181510IN-N</v>
          </cell>
          <cell r="C960">
            <v>1</v>
          </cell>
          <cell r="D960" t="str">
            <v>NO</v>
          </cell>
        </row>
        <row r="961">
          <cell r="A961" t="str">
            <v>M9488990245</v>
          </cell>
          <cell r="B961" t="str">
            <v>SET GASKET 8081026500020 FOR OLAER ACCUM</v>
          </cell>
          <cell r="C961">
            <v>3</v>
          </cell>
          <cell r="D961" t="str">
            <v>SET</v>
          </cell>
        </row>
        <row r="962">
          <cell r="A962" t="str">
            <v>M9488990254</v>
          </cell>
          <cell r="B962" t="str">
            <v>SET 3IN BODY/BONNET GASKETS FOR SELLA VA</v>
          </cell>
          <cell r="C962">
            <v>2</v>
          </cell>
          <cell r="D962" t="str">
            <v>NO</v>
          </cell>
        </row>
        <row r="963">
          <cell r="A963" t="str">
            <v>M9488990272</v>
          </cell>
          <cell r="B963" t="str">
            <v>STEM PACKING FOR 3111 SELLA 2IN VALVE</v>
          </cell>
          <cell r="C963">
            <v>3</v>
          </cell>
          <cell r="D963" t="str">
            <v>SET</v>
          </cell>
        </row>
        <row r="964">
          <cell r="A964" t="str">
            <v>M9488990281</v>
          </cell>
          <cell r="B964" t="str">
            <v>SEAT RING FOR 1121 MODEL SELLA 3IN VALVE</v>
          </cell>
          <cell r="C964">
            <v>2</v>
          </cell>
          <cell r="D964" t="str">
            <v>NO</v>
          </cell>
        </row>
        <row r="965">
          <cell r="A965" t="str">
            <v>M9488990290</v>
          </cell>
          <cell r="B965" t="str">
            <v>SET BODY/BONNET GASKET FOR 1121 MODEL  S</v>
          </cell>
          <cell r="C965">
            <v>2</v>
          </cell>
          <cell r="D965" t="str">
            <v>NO</v>
          </cell>
        </row>
        <row r="966">
          <cell r="A966" t="str">
            <v>M9488990306</v>
          </cell>
          <cell r="B966" t="str">
            <v>STEM PACKING FOR 1121 MODEL  SELLA 3IN V</v>
          </cell>
          <cell r="C966">
            <v>6</v>
          </cell>
          <cell r="D966" t="str">
            <v>SET</v>
          </cell>
        </row>
        <row r="967">
          <cell r="A967" t="str">
            <v>M9488990315</v>
          </cell>
          <cell r="B967" t="str">
            <v>SET ON OFF VALVES 1IN TRIMSTEM FOR ASNI6</v>
          </cell>
          <cell r="C967">
            <v>1</v>
          </cell>
          <cell r="D967" t="str">
            <v>NO</v>
          </cell>
        </row>
        <row r="968">
          <cell r="A968" t="str">
            <v>M9488990324</v>
          </cell>
          <cell r="B968" t="str">
            <v>SET ON OFF VALVES ND1/2IN TRIMSTEM FOR A</v>
          </cell>
          <cell r="C968">
            <v>2</v>
          </cell>
          <cell r="D968" t="str">
            <v>NO</v>
          </cell>
        </row>
        <row r="969">
          <cell r="A969" t="str">
            <v>M9488990342</v>
          </cell>
          <cell r="B969" t="str">
            <v>SEAT COD 14/20281  FOR CONTROL VALVE DIA</v>
          </cell>
          <cell r="C969">
            <v>2</v>
          </cell>
          <cell r="D969" t="str">
            <v>NO</v>
          </cell>
        </row>
        <row r="970">
          <cell r="A970" t="str">
            <v>M9488990351</v>
          </cell>
          <cell r="B970" t="str">
            <v>WASHER P/N 5313888A1 ITEM-13</v>
          </cell>
          <cell r="C970">
            <v>1</v>
          </cell>
          <cell r="D970" t="str">
            <v>NO</v>
          </cell>
        </row>
        <row r="971">
          <cell r="A971" t="str">
            <v>M9488990360</v>
          </cell>
          <cell r="B971" t="str">
            <v>STUD P/N 5311760 A1  ITEM-T.3.1</v>
          </cell>
          <cell r="C971">
            <v>1</v>
          </cell>
          <cell r="D971" t="str">
            <v>NO</v>
          </cell>
        </row>
        <row r="972">
          <cell r="A972" t="str">
            <v>M9492030601</v>
          </cell>
          <cell r="B972" t="str">
            <v>BASE O-RING SET,42082-007,MOOG</v>
          </cell>
          <cell r="C972">
            <v>6</v>
          </cell>
          <cell r="D972" t="str">
            <v>NO</v>
          </cell>
        </row>
        <row r="973">
          <cell r="A973" t="str">
            <v>M9492030610</v>
          </cell>
          <cell r="B973" t="str">
            <v>HARDWARE SPARK FACIA  TTC51005 ST754552</v>
          </cell>
          <cell r="C973">
            <v>12</v>
          </cell>
          <cell r="D973" t="str">
            <v>NO</v>
          </cell>
        </row>
        <row r="974">
          <cell r="A974" t="str">
            <v>M9492051259</v>
          </cell>
          <cell r="B974" t="str">
            <v>VALVE,MAINFOLD,F/TAYLOR CONTROLLER</v>
          </cell>
          <cell r="C974">
            <v>1</v>
          </cell>
          <cell r="D974" t="str">
            <v>NO</v>
          </cell>
        </row>
        <row r="975">
          <cell r="A975" t="str">
            <v>M9492121222</v>
          </cell>
          <cell r="B975" t="str">
            <v>HARDWARE VVZ SCANNER SCANNER747431234</v>
          </cell>
          <cell r="C975">
            <v>2</v>
          </cell>
          <cell r="D975" t="str">
            <v>NO</v>
          </cell>
        </row>
        <row r="976">
          <cell r="A976" t="str">
            <v>M9492161273</v>
          </cell>
          <cell r="B976" t="str">
            <v>PILOT,273/9740</v>
          </cell>
          <cell r="C976">
            <v>1</v>
          </cell>
          <cell r="D976" t="str">
            <v>NO</v>
          </cell>
        </row>
        <row r="977">
          <cell r="A977" t="str">
            <v>M9492161282</v>
          </cell>
          <cell r="B977" t="str">
            <v>PILOT,273/9741</v>
          </cell>
          <cell r="C977">
            <v>1</v>
          </cell>
          <cell r="D977" t="str">
            <v>NO</v>
          </cell>
        </row>
        <row r="978">
          <cell r="A978" t="str">
            <v>M9492161291</v>
          </cell>
          <cell r="B978" t="str">
            <v>PILOT,74/20372</v>
          </cell>
          <cell r="C978">
            <v>1</v>
          </cell>
          <cell r="D978" t="str">
            <v>NO</v>
          </cell>
        </row>
        <row r="979">
          <cell r="A979" t="str">
            <v>M9492171306</v>
          </cell>
          <cell r="B979" t="str">
            <v>PIN,14/23664,CONTROL VALVE</v>
          </cell>
          <cell r="C979">
            <v>2</v>
          </cell>
          <cell r="D979" t="str">
            <v>NO</v>
          </cell>
        </row>
        <row r="980">
          <cell r="A980" t="str">
            <v>M9492171315</v>
          </cell>
          <cell r="B980" t="str">
            <v>HARDWARE PINMAKE/  PIN GROVE TYPE</v>
          </cell>
          <cell r="C980">
            <v>1</v>
          </cell>
          <cell r="D980" t="str">
            <v>NO</v>
          </cell>
        </row>
        <row r="981">
          <cell r="A981" t="str">
            <v>M9492171324</v>
          </cell>
          <cell r="B981" t="str">
            <v>HARDWARE PINMAKE/  PIN,P/N:5311767</v>
          </cell>
          <cell r="C981">
            <v>2</v>
          </cell>
          <cell r="D981" t="str">
            <v>NO</v>
          </cell>
        </row>
        <row r="982">
          <cell r="A982" t="str">
            <v>M9492171333</v>
          </cell>
          <cell r="B982" t="str">
            <v>HARDWARE PINMAKE/  PIN,P/N:5313279</v>
          </cell>
          <cell r="C982">
            <v>2</v>
          </cell>
          <cell r="D982" t="str">
            <v>NO</v>
          </cell>
        </row>
        <row r="983">
          <cell r="A983" t="str">
            <v>M9492171351</v>
          </cell>
          <cell r="B983" t="str">
            <v>HARDWARE PINMAKE/  PIN,P/N:53117677</v>
          </cell>
          <cell r="C983">
            <v>1</v>
          </cell>
          <cell r="D983" t="str">
            <v>NO</v>
          </cell>
        </row>
        <row r="984">
          <cell r="A984" t="str">
            <v>M9492181369</v>
          </cell>
          <cell r="B984" t="str">
            <v>PIN VALVE,FLOW METER</v>
          </cell>
          <cell r="C984">
            <v>1</v>
          </cell>
          <cell r="D984" t="str">
            <v>NO</v>
          </cell>
        </row>
        <row r="985">
          <cell r="A985" t="str">
            <v>M9492201382</v>
          </cell>
          <cell r="B985" t="str">
            <v>HARDWARE TRE PURGE REGLUT SPARE KIT</v>
          </cell>
          <cell r="C985">
            <v>20</v>
          </cell>
          <cell r="D985" t="str">
            <v>SET</v>
          </cell>
        </row>
        <row r="986">
          <cell r="A986" t="str">
            <v>M9492381947</v>
          </cell>
          <cell r="B986" t="str">
            <v>HWARE:LINER INC RM/41  39000036</v>
          </cell>
          <cell r="C986">
            <v>24</v>
          </cell>
          <cell r="D986" t="str">
            <v>NO</v>
          </cell>
        </row>
        <row r="987">
          <cell r="A987" t="str">
            <v>M9494040730</v>
          </cell>
          <cell r="B987" t="str">
            <v>FLTRS FOR DEBTI METRE WPT FT001 CIAT</v>
          </cell>
          <cell r="C987">
            <v>5</v>
          </cell>
          <cell r="D987" t="str">
            <v>NO</v>
          </cell>
        </row>
        <row r="988">
          <cell r="A988" t="str">
            <v>M9494041052</v>
          </cell>
          <cell r="B988" t="str">
            <v>ELEMENT,IF25770699,FISHER GOVERNOR</v>
          </cell>
          <cell r="C988">
            <v>2</v>
          </cell>
          <cell r="D988" t="str">
            <v>NO</v>
          </cell>
        </row>
        <row r="989">
          <cell r="A989" t="str">
            <v>M9494102506</v>
          </cell>
          <cell r="B989" t="str">
            <v>MISC CONTROL SWT 3 DIGIT CONTROL DEVICE</v>
          </cell>
          <cell r="C989">
            <v>1</v>
          </cell>
          <cell r="D989" t="str">
            <v>NO</v>
          </cell>
        </row>
        <row r="990">
          <cell r="A990" t="str">
            <v>M9494212016</v>
          </cell>
          <cell r="B990" t="str">
            <v>CONTACTASSY CONTACTASSY P.T.NO:029961</v>
          </cell>
          <cell r="C990">
            <v>5</v>
          </cell>
          <cell r="D990" t="str">
            <v>NO</v>
          </cell>
        </row>
        <row r="991">
          <cell r="A991" t="str">
            <v>M9494222024</v>
          </cell>
          <cell r="B991" t="str">
            <v>ELECTRONIC CTRL CARD,YASAKAWA</v>
          </cell>
          <cell r="C991">
            <v>3</v>
          </cell>
          <cell r="D991" t="str">
            <v>NO</v>
          </cell>
        </row>
        <row r="992">
          <cell r="A992" t="str">
            <v>M9494222538</v>
          </cell>
          <cell r="B992" t="str">
            <v>ELECTRONIC CARD,F/INTEGRATOR</v>
          </cell>
          <cell r="C992">
            <v>2</v>
          </cell>
          <cell r="D992" t="str">
            <v>NO</v>
          </cell>
        </row>
        <row r="993">
          <cell r="A993" t="str">
            <v>M9494242059</v>
          </cell>
          <cell r="B993" t="str">
            <v>JOINTS EO BELTED JOINTS, GE 16SM</v>
          </cell>
          <cell r="C993">
            <v>10</v>
          </cell>
          <cell r="D993" t="str">
            <v>NO</v>
          </cell>
        </row>
        <row r="994">
          <cell r="A994" t="str">
            <v>M9494382335</v>
          </cell>
          <cell r="B994" t="str">
            <v>SPRING,PILOT VALVE</v>
          </cell>
          <cell r="C994">
            <v>9</v>
          </cell>
          <cell r="D994" t="str">
            <v>NO</v>
          </cell>
        </row>
        <row r="995">
          <cell r="A995" t="str">
            <v>M9494402358</v>
          </cell>
          <cell r="B995" t="str">
            <v>SMN202 CC TYPEA F C K N E L T S</v>
          </cell>
          <cell r="C995">
            <v>8</v>
          </cell>
          <cell r="D995" t="str">
            <v>NO</v>
          </cell>
        </row>
        <row r="996">
          <cell r="A996" t="str">
            <v>M9494412366</v>
          </cell>
          <cell r="B996" t="str">
            <v>JUMPER ASSY,WDM-2,12360533</v>
          </cell>
          <cell r="C996">
            <v>18</v>
          </cell>
          <cell r="D996" t="str">
            <v>NO</v>
          </cell>
        </row>
        <row r="997">
          <cell r="A997" t="str">
            <v>M9494500238</v>
          </cell>
          <cell r="B997" t="str">
            <v>POSITION INDICATOR CAM 1 W 1667</v>
          </cell>
          <cell r="C997">
            <v>15</v>
          </cell>
          <cell r="D997" t="str">
            <v>NO</v>
          </cell>
        </row>
        <row r="998">
          <cell r="A998" t="str">
            <v>M9494502452</v>
          </cell>
          <cell r="B998" t="str">
            <v>ORING FORACS PNL</v>
          </cell>
          <cell r="C998">
            <v>100</v>
          </cell>
          <cell r="D998" t="str">
            <v>NO</v>
          </cell>
        </row>
        <row r="999">
          <cell r="A999" t="str">
            <v>M9494502656</v>
          </cell>
          <cell r="B999" t="str">
            <v>O-RING,63MM,3.5MM,GLAND,70MM</v>
          </cell>
          <cell r="C999">
            <v>92</v>
          </cell>
          <cell r="D999" t="str">
            <v>NO</v>
          </cell>
        </row>
        <row r="1000">
          <cell r="A1000" t="str">
            <v>M9494506684</v>
          </cell>
          <cell r="B1000" t="str">
            <v>THERMOMETER,RESISTANCE,PLATINUM</v>
          </cell>
          <cell r="C1000">
            <v>1</v>
          </cell>
          <cell r="D1000" t="str">
            <v>NO</v>
          </cell>
        </row>
        <row r="1001">
          <cell r="A1001" t="str">
            <v>M9494522487</v>
          </cell>
          <cell r="B1001" t="str">
            <v>TRANSFER CARD,MPF-2</v>
          </cell>
          <cell r="C1001">
            <v>2</v>
          </cell>
          <cell r="D1001" t="str">
            <v>NO</v>
          </cell>
        </row>
        <row r="1002">
          <cell r="A1002" t="str">
            <v>M9494522496</v>
          </cell>
          <cell r="B1002" t="str">
            <v>TRANSFER CARD,BUMPLESS,F/DM PLANT</v>
          </cell>
          <cell r="C1002">
            <v>4</v>
          </cell>
          <cell r="D1002" t="str">
            <v>NO</v>
          </cell>
        </row>
        <row r="1003">
          <cell r="A1003" t="str">
            <v>M9494526035</v>
          </cell>
          <cell r="B1003" t="str">
            <v>SEALING PLUG,2-41-55303-000,BOPP&amp;REUTHER</v>
          </cell>
          <cell r="C1003">
            <v>1</v>
          </cell>
          <cell r="D1003" t="str">
            <v>NO</v>
          </cell>
        </row>
        <row r="1004">
          <cell r="A1004" t="str">
            <v>M9494552554</v>
          </cell>
          <cell r="B1004" t="str">
            <v>INTEGRATOR COUNT,F/FLOW MEASUREMENT</v>
          </cell>
          <cell r="C1004">
            <v>1</v>
          </cell>
          <cell r="D1004" t="str">
            <v>NO</v>
          </cell>
        </row>
        <row r="1005">
          <cell r="A1005" t="str">
            <v>M9494573528</v>
          </cell>
          <cell r="B1005" t="str">
            <v>TRANSFORMER,30961550,F/PSU,HYDRASTEP-1&amp;2</v>
          </cell>
          <cell r="C1005">
            <v>3</v>
          </cell>
          <cell r="D1005" t="str">
            <v>NO</v>
          </cell>
        </row>
        <row r="1006">
          <cell r="A1006" t="str">
            <v>M9494573573</v>
          </cell>
          <cell r="B1006" t="str">
            <v>LATCH ATTACHMENT,HYDRASTEP</v>
          </cell>
          <cell r="C1006">
            <v>2</v>
          </cell>
          <cell r="D1006" t="str">
            <v>NO</v>
          </cell>
        </row>
        <row r="1007">
          <cell r="A1007" t="str">
            <v>M9494582676</v>
          </cell>
          <cell r="B1007" t="str">
            <v>PRESSURE INDICATOR,0-10000MMWC,1/2IN NPT</v>
          </cell>
          <cell r="C1007">
            <v>1</v>
          </cell>
          <cell r="D1007" t="str">
            <v>NO</v>
          </cell>
        </row>
        <row r="1008">
          <cell r="A1008" t="str">
            <v>M9494582746</v>
          </cell>
          <cell r="B1008" t="str">
            <v>INTERFACE MOD CPLR,6ES53043UB11,SIEMENS</v>
          </cell>
          <cell r="C1008">
            <v>1</v>
          </cell>
          <cell r="D1008" t="str">
            <v>NO</v>
          </cell>
        </row>
        <row r="1009">
          <cell r="A1009" t="str">
            <v>M9494652861</v>
          </cell>
          <cell r="B1009" t="str">
            <v>:SLDC:HEAD ALIFIER BOXBRACKETS</v>
          </cell>
          <cell r="C1009">
            <v>24</v>
          </cell>
          <cell r="D1009" t="str">
            <v>NO</v>
          </cell>
        </row>
        <row r="1010">
          <cell r="A1010" t="str">
            <v>M9494656911</v>
          </cell>
          <cell r="B1010" t="str">
            <v>POTENTIOMETER,SINGLE TURN,0-1KOHM,2W</v>
          </cell>
          <cell r="C1010">
            <v>1</v>
          </cell>
          <cell r="D1010" t="str">
            <v>NO</v>
          </cell>
        </row>
        <row r="1011">
          <cell r="A1011" t="str">
            <v>M9494657175</v>
          </cell>
          <cell r="B1011" t="str">
            <v>SELECTIVE CONTROL BLOCK (RELAY BASED)</v>
          </cell>
          <cell r="C1011">
            <v>3</v>
          </cell>
          <cell r="D1011" t="str">
            <v>NO</v>
          </cell>
        </row>
        <row r="1012">
          <cell r="A1012" t="str">
            <v>M9494662897</v>
          </cell>
          <cell r="B1012" t="str">
            <v>DIAPHRAGM,SBO-M05-S-M-A5V-002+</v>
          </cell>
          <cell r="C1012">
            <v>6</v>
          </cell>
          <cell r="D1012" t="str">
            <v>NO</v>
          </cell>
        </row>
        <row r="1013">
          <cell r="A1013" t="str">
            <v>M9494663702</v>
          </cell>
          <cell r="B1013" t="str">
            <v>FULL LEGEND CONSLE LIGHT,ZF206,MICRO-USA</v>
          </cell>
          <cell r="C1013">
            <v>7</v>
          </cell>
          <cell r="D1013" t="str">
            <v>NO</v>
          </cell>
        </row>
        <row r="1014">
          <cell r="A1014" t="str">
            <v>M9494663711</v>
          </cell>
          <cell r="B1014" t="str">
            <v>SPLIT LEGEND CONSOLE LIGHT MODULE,2F212</v>
          </cell>
          <cell r="C1014">
            <v>5</v>
          </cell>
          <cell r="D1014" t="str">
            <v>NO</v>
          </cell>
        </row>
        <row r="1015">
          <cell r="A1015" t="str">
            <v>M9494676012</v>
          </cell>
          <cell r="B1015" t="str">
            <v>AUXILIARY RELAY,CN9076354014</v>
          </cell>
          <cell r="C1015">
            <v>47</v>
          </cell>
          <cell r="D1015" t="str">
            <v>NO</v>
          </cell>
        </row>
        <row r="1016">
          <cell r="A1016" t="str">
            <v>M9494676527</v>
          </cell>
          <cell r="B1016" t="str">
            <v>EP TIMER 220VAC;0.05-180S;BCH#KRTPNI</v>
          </cell>
          <cell r="C1016">
            <v>7</v>
          </cell>
          <cell r="D1016" t="str">
            <v>NO</v>
          </cell>
        </row>
        <row r="1017">
          <cell r="A1017" t="str">
            <v>M9494676632</v>
          </cell>
          <cell r="B1017" t="str">
            <v>B' RELAY-800 OHMS ITI CODE-287200B</v>
          </cell>
          <cell r="C1017">
            <v>10</v>
          </cell>
          <cell r="D1017" t="str">
            <v>NO</v>
          </cell>
        </row>
        <row r="1018">
          <cell r="A1018" t="str">
            <v>M9494703112</v>
          </cell>
          <cell r="B1018" t="str">
            <v>GLASS TUBE,TURBINE</v>
          </cell>
          <cell r="C1018">
            <v>4</v>
          </cell>
          <cell r="D1018" t="str">
            <v>NO</v>
          </cell>
        </row>
        <row r="1019">
          <cell r="A1019" t="str">
            <v>M9494703121</v>
          </cell>
          <cell r="B1019" t="str">
            <v>MOUNTING SCREW,TURBINE</v>
          </cell>
          <cell r="C1019">
            <v>4</v>
          </cell>
          <cell r="D1019" t="str">
            <v>SET</v>
          </cell>
        </row>
        <row r="1020">
          <cell r="A1020" t="str">
            <v>M9494713218</v>
          </cell>
          <cell r="B1020" t="str">
            <v>MISC:ITM BMPP:DIF PRSR SWTCH-MIX HP DOZ</v>
          </cell>
          <cell r="C1020">
            <v>2</v>
          </cell>
          <cell r="D1020" t="str">
            <v>NO</v>
          </cell>
        </row>
        <row r="1021">
          <cell r="A1021" t="str">
            <v>M9494713227</v>
          </cell>
          <cell r="B1021" t="str">
            <v>MISC:ITM BMPP:PRSR SWTCH210 MIXER HP DOZ</v>
          </cell>
          <cell r="C1021">
            <v>1</v>
          </cell>
          <cell r="D1021" t="str">
            <v>NO</v>
          </cell>
        </row>
        <row r="1022">
          <cell r="A1022" t="str">
            <v>M9494713254</v>
          </cell>
          <cell r="B1022" t="str">
            <v>RTD,PT100,DUPLEX,0-120DEG.C</v>
          </cell>
          <cell r="C1022">
            <v>3</v>
          </cell>
          <cell r="D1022" t="str">
            <v>NO</v>
          </cell>
        </row>
        <row r="1023">
          <cell r="A1023" t="str">
            <v>M9494713263</v>
          </cell>
          <cell r="B1023" t="str">
            <v>DIAL THERMOMETER,50EI42F</v>
          </cell>
          <cell r="C1023">
            <v>3</v>
          </cell>
          <cell r="D1023" t="str">
            <v>NO</v>
          </cell>
        </row>
        <row r="1024">
          <cell r="A1024" t="str">
            <v>M9494723411</v>
          </cell>
          <cell r="B1024" t="str">
            <v>MULTI PIN CONNECTOR,4MM PIN,7.4MM</v>
          </cell>
          <cell r="C1024">
            <v>8</v>
          </cell>
          <cell r="D1024" t="str">
            <v>NO</v>
          </cell>
        </row>
        <row r="1025">
          <cell r="A1025" t="str">
            <v>M9494733429</v>
          </cell>
          <cell r="B1025" t="str">
            <v>GASKET,25X13MM,NEOPRENE RUBBER,ACS</v>
          </cell>
          <cell r="C1025">
            <v>600</v>
          </cell>
          <cell r="D1025" t="str">
            <v>M</v>
          </cell>
        </row>
        <row r="1026">
          <cell r="A1026" t="str">
            <v>M9494743783</v>
          </cell>
          <cell r="B1026" t="str">
            <v>BATTERY,LITHIUM,3.6V,MEDIUM CELL,UNIT-7</v>
          </cell>
          <cell r="C1026">
            <v>9</v>
          </cell>
          <cell r="D1026" t="str">
            <v>NO</v>
          </cell>
        </row>
        <row r="1027">
          <cell r="A1027" t="str">
            <v>M9494744120</v>
          </cell>
          <cell r="B1027" t="str">
            <v>PRESSURE ELEMENT,70KG/CM2,0.2-3KG/CM2</v>
          </cell>
          <cell r="C1027">
            <v>4</v>
          </cell>
          <cell r="D1027" t="str">
            <v>NO</v>
          </cell>
        </row>
        <row r="1028">
          <cell r="A1028" t="str">
            <v>M9494990014</v>
          </cell>
          <cell r="B1028" t="str">
            <v>TB ATTACHMENT 1724</v>
          </cell>
          <cell r="C1028">
            <v>9</v>
          </cell>
          <cell r="D1028" t="str">
            <v>NO</v>
          </cell>
        </row>
        <row r="1029">
          <cell r="A1029" t="str">
            <v>M9494990018</v>
          </cell>
          <cell r="B1029" t="str">
            <v>CABLE,STFA,0.5M,ED30142</v>
          </cell>
          <cell r="C1029">
            <v>2</v>
          </cell>
          <cell r="D1029" t="str">
            <v>NO</v>
          </cell>
        </row>
        <row r="1030">
          <cell r="A1030" t="str">
            <v>M9494990032</v>
          </cell>
          <cell r="B1030" t="str">
            <v>OPERATING COIL</v>
          </cell>
          <cell r="C1030">
            <v>2</v>
          </cell>
          <cell r="D1030" t="str">
            <v>NO</v>
          </cell>
        </row>
        <row r="1031">
          <cell r="A1031" t="str">
            <v>M9494990096</v>
          </cell>
          <cell r="B1031" t="str">
            <v>SOLID STATE BUZZER,1W,220VDC</v>
          </cell>
          <cell r="C1031">
            <v>3</v>
          </cell>
          <cell r="D1031" t="str">
            <v>NO</v>
          </cell>
        </row>
        <row r="1032">
          <cell r="A1032" t="str">
            <v>M9494990120</v>
          </cell>
          <cell r="B1032" t="str">
            <v>BLOCK PLUG HANDLE</v>
          </cell>
          <cell r="C1032">
            <v>2</v>
          </cell>
          <cell r="D1032" t="str">
            <v>NO</v>
          </cell>
        </row>
        <row r="1033">
          <cell r="A1033" t="str">
            <v>M9494990139</v>
          </cell>
          <cell r="B1033" t="str">
            <v>EXTN BASE TERMINAL BASE RX7</v>
          </cell>
          <cell r="C1033">
            <v>1</v>
          </cell>
          <cell r="D1033" t="str">
            <v>SET</v>
          </cell>
        </row>
        <row r="1034">
          <cell r="A1034" t="str">
            <v>M9494990148</v>
          </cell>
          <cell r="B1034" t="str">
            <v>EXTN BASE TERMINAL BASE RX24</v>
          </cell>
          <cell r="C1034">
            <v>1</v>
          </cell>
          <cell r="D1034" t="str">
            <v>SET</v>
          </cell>
        </row>
        <row r="1035">
          <cell r="A1035" t="str">
            <v>M9494990157</v>
          </cell>
          <cell r="B1035" t="str">
            <v>EXTN BASE TERMINAL BASE RX4</v>
          </cell>
          <cell r="C1035">
            <v>1</v>
          </cell>
          <cell r="D1035" t="str">
            <v>NO</v>
          </cell>
        </row>
        <row r="1036">
          <cell r="A1036" t="str">
            <v>M9494990306</v>
          </cell>
          <cell r="B1036" t="str">
            <v>SIGNAL HORN,ETH-240,240VAC,50HZ,5W</v>
          </cell>
          <cell r="C1036">
            <v>4</v>
          </cell>
          <cell r="D1036" t="str">
            <v>NO</v>
          </cell>
        </row>
        <row r="1037">
          <cell r="A1037" t="str">
            <v>M9497080771</v>
          </cell>
          <cell r="B1037" t="str">
            <v>MAXBOP RECORDER  24P REC GEAR TRAIN</v>
          </cell>
          <cell r="C1037">
            <v>1</v>
          </cell>
          <cell r="D1037" t="str">
            <v>NO</v>
          </cell>
        </row>
        <row r="1038">
          <cell r="A1038" t="str">
            <v>M9506746001</v>
          </cell>
          <cell r="B1038" t="str">
            <v>I/O BUS COUPLER MOD,6DS1322-8BA</v>
          </cell>
          <cell r="C1038">
            <v>1</v>
          </cell>
          <cell r="D1038" t="str">
            <v>NO</v>
          </cell>
        </row>
        <row r="1039">
          <cell r="A1039" t="str">
            <v>M9516026007</v>
          </cell>
          <cell r="B1039" t="str">
            <v>MOD BUS TERMINATOR,TB807,ABB,PLC</v>
          </cell>
          <cell r="C1039">
            <v>5</v>
          </cell>
          <cell r="D1039" t="str">
            <v>NO</v>
          </cell>
        </row>
        <row r="1040">
          <cell r="A1040" t="str">
            <v>M9516026008</v>
          </cell>
          <cell r="B1040" t="str">
            <v>MOD BUS EXTN UNIT,3BSE008536R1,ABB</v>
          </cell>
          <cell r="C1040">
            <v>2</v>
          </cell>
          <cell r="D1040" t="str">
            <v>NO</v>
          </cell>
        </row>
        <row r="1041">
          <cell r="A1041" t="str">
            <v>M9516026021</v>
          </cell>
          <cell r="B1041" t="str">
            <v>MOD BUS OPT PORT,3BSE008560R1,ABB</v>
          </cell>
          <cell r="C1041">
            <v>2</v>
          </cell>
          <cell r="D1041" t="str">
            <v>NO</v>
          </cell>
        </row>
        <row r="1042">
          <cell r="A1042" t="str">
            <v>M9520026006</v>
          </cell>
          <cell r="B1042" t="str">
            <v>DI EXTN MODULE,XI16E1,ABB</v>
          </cell>
          <cell r="C1042">
            <v>4</v>
          </cell>
          <cell r="D1042" t="str">
            <v>NO</v>
          </cell>
        </row>
        <row r="1043">
          <cell r="A1043" t="str">
            <v>M9523700053</v>
          </cell>
          <cell r="B1043" t="str">
            <v>AMPLIFIER,PERTEC,DAS,TYPE-80</v>
          </cell>
          <cell r="C1043">
            <v>1</v>
          </cell>
          <cell r="D1043" t="str">
            <v>NO</v>
          </cell>
        </row>
        <row r="1044">
          <cell r="A1044" t="str">
            <v>M9523990012</v>
          </cell>
          <cell r="B1044" t="str">
            <v>TEMPERATURE SWITCH,SBOI01SIAOC022A</v>
          </cell>
          <cell r="C1044">
            <v>1</v>
          </cell>
          <cell r="D1044" t="str">
            <v>NO</v>
          </cell>
        </row>
        <row r="1045">
          <cell r="A1045" t="str">
            <v>M9556056001</v>
          </cell>
          <cell r="B1045" t="str">
            <v>MEMORY CARTRIDGE,1785CHBM,ROCKWELL</v>
          </cell>
          <cell r="C1045">
            <v>1</v>
          </cell>
          <cell r="D1045" t="str">
            <v>NO</v>
          </cell>
        </row>
        <row r="1046">
          <cell r="A1046" t="str">
            <v>M9557676006</v>
          </cell>
          <cell r="B1046" t="str">
            <v>EXPANDER MODULE,140XBE10000,SCHNEIDER</v>
          </cell>
          <cell r="C1046">
            <v>2</v>
          </cell>
          <cell r="D1046" t="str">
            <v>NO</v>
          </cell>
        </row>
        <row r="1047">
          <cell r="A1047" t="str">
            <v>M9557746072</v>
          </cell>
          <cell r="B1047" t="str">
            <v>FUSE MODULE/SAFEGUARD MODULE</v>
          </cell>
          <cell r="C1047">
            <v>6</v>
          </cell>
          <cell r="D1047" t="str">
            <v>NO</v>
          </cell>
        </row>
        <row r="1048">
          <cell r="A1048" t="str">
            <v>M9559050018</v>
          </cell>
          <cell r="B1048" t="str">
            <v>INPUT/OUTPUT CHASSIS,1771-A3B,12SLOT</v>
          </cell>
          <cell r="C1048">
            <v>1</v>
          </cell>
          <cell r="D1048" t="str">
            <v>NO</v>
          </cell>
        </row>
        <row r="1049">
          <cell r="A1049" t="str">
            <v>M9565056271</v>
          </cell>
          <cell r="B1049" t="str">
            <v>LITHIUM BATTERY,1747-BA2,ALLEN-BRADLEY</v>
          </cell>
          <cell r="C1049">
            <v>3</v>
          </cell>
          <cell r="D1049" t="str">
            <v>NO</v>
          </cell>
        </row>
        <row r="1050">
          <cell r="A1050" t="str">
            <v>M9565056290</v>
          </cell>
          <cell r="B1050" t="str">
            <v>POWER SUPPLY,1771P5E,PLC,A-B</v>
          </cell>
          <cell r="C1050">
            <v>2</v>
          </cell>
          <cell r="D1050" t="str">
            <v>NO</v>
          </cell>
        </row>
        <row r="1051">
          <cell r="A1051" t="str">
            <v>M9565276050</v>
          </cell>
          <cell r="B1051" t="str">
            <v>HIG CAP POWER SUPPLY,IC693PWR331,PLC</v>
          </cell>
          <cell r="C1051">
            <v>1</v>
          </cell>
          <cell r="D1051" t="str">
            <v>NO</v>
          </cell>
        </row>
        <row r="1052">
          <cell r="A1052" t="str">
            <v>M9569026004</v>
          </cell>
          <cell r="B1052" t="str">
            <v>CABLE,MODBUS EXTENSION,300MM,ABB</v>
          </cell>
          <cell r="C1052">
            <v>4</v>
          </cell>
          <cell r="D1052" t="str">
            <v>NO</v>
          </cell>
        </row>
        <row r="1053">
          <cell r="A1053" t="str">
            <v>M9571300018</v>
          </cell>
          <cell r="B1053" t="str">
            <v>NOVATONE HORN,PANALARM,DAS</v>
          </cell>
          <cell r="C1053">
            <v>3</v>
          </cell>
          <cell r="D1053" t="str">
            <v>NO</v>
          </cell>
        </row>
        <row r="1054">
          <cell r="A1054" t="str">
            <v>M9575300010</v>
          </cell>
          <cell r="B1054" t="str">
            <v>PRINTED CIRCUIT CARD,4000-0311,DAS,1CH</v>
          </cell>
          <cell r="C1054">
            <v>15</v>
          </cell>
          <cell r="D1054" t="str">
            <v>NO</v>
          </cell>
        </row>
        <row r="1055">
          <cell r="A1055" t="str">
            <v>M9575500014</v>
          </cell>
          <cell r="B1055" t="str">
            <v>AUXILIARY RELAY,21119,TECHMARK,DAS</v>
          </cell>
          <cell r="C1055">
            <v>1</v>
          </cell>
          <cell r="D1055" t="str">
            <v>SET</v>
          </cell>
        </row>
        <row r="1056">
          <cell r="A1056" t="str">
            <v>M9587026002</v>
          </cell>
          <cell r="B1056" t="str">
            <v>CABLE TERMINATOR,3BSC550038R3,ADVENT-ABB</v>
          </cell>
          <cell r="C1056">
            <v>6</v>
          </cell>
          <cell r="D1056" t="str">
            <v>NO</v>
          </cell>
        </row>
        <row r="1057">
          <cell r="A1057" t="str">
            <v>M9593050025</v>
          </cell>
          <cell r="B1057" t="str">
            <v>CIRCUIT BREAKER,SIEMENS</v>
          </cell>
          <cell r="C1057">
            <v>1</v>
          </cell>
          <cell r="D1057" t="str">
            <v>NO</v>
          </cell>
        </row>
        <row r="1058">
          <cell r="A1058" t="str">
            <v>M9593050034</v>
          </cell>
          <cell r="B1058" t="str">
            <v>CIRCUIT BREAKER,5SN7102-OKB30,SIEMENS</v>
          </cell>
          <cell r="C1058">
            <v>4</v>
          </cell>
          <cell r="D1058" t="str">
            <v>NO</v>
          </cell>
        </row>
        <row r="1059">
          <cell r="A1059" t="str">
            <v>M9593050043</v>
          </cell>
          <cell r="B1059" t="str">
            <v>CIRCUIT BREAKER,5SN 7103 OKB30-G3A</v>
          </cell>
          <cell r="C1059">
            <v>1</v>
          </cell>
          <cell r="D1059" t="str">
            <v>NO</v>
          </cell>
        </row>
        <row r="1060">
          <cell r="A1060" t="str">
            <v>M9593050052</v>
          </cell>
          <cell r="B1060" t="str">
            <v>CIRCUIT BREAKER,SIEMENS,DAS</v>
          </cell>
          <cell r="C1060">
            <v>1</v>
          </cell>
          <cell r="D1060" t="str">
            <v>NO</v>
          </cell>
        </row>
        <row r="1061">
          <cell r="A1061" t="str">
            <v>M9598006014</v>
          </cell>
          <cell r="B1061" t="str">
            <v>TS OPERATOR IR,PFXGP4501TAA,SCHNEIDER</v>
          </cell>
          <cell r="C1061">
            <v>2</v>
          </cell>
          <cell r="D1061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Material</v>
          </cell>
          <cell r="B1" t="str">
            <v>Plant</v>
          </cell>
          <cell r="C1" t="str">
            <v>Material Description</v>
          </cell>
          <cell r="D1" t="str">
            <v>Price</v>
          </cell>
        </row>
        <row r="2">
          <cell r="A2" t="str">
            <v>M1719321134</v>
          </cell>
          <cell r="B2" t="str">
            <v>1033</v>
          </cell>
          <cell r="C2" t="str">
            <v>ELBOW,BW,AS,A335-WP22,LR,40MM</v>
          </cell>
          <cell r="D2">
            <v>991.2</v>
          </cell>
        </row>
        <row r="3">
          <cell r="A3" t="str">
            <v>M2052200903</v>
          </cell>
          <cell r="B3" t="str">
            <v>1033</v>
          </cell>
          <cell r="C3" t="str">
            <v>WORM SHAFT,ELECON,GEAR BOX,12FSM</v>
          </cell>
          <cell r="D3">
            <v>144502.12</v>
          </cell>
        </row>
        <row r="4">
          <cell r="A4" t="str">
            <v>M2052200907</v>
          </cell>
          <cell r="B4" t="str">
            <v>1033</v>
          </cell>
          <cell r="C4" t="str">
            <v>WORM WHEEL,ELECON,12FSM</v>
          </cell>
          <cell r="D4">
            <v>246181.16</v>
          </cell>
        </row>
        <row r="5">
          <cell r="A5" t="str">
            <v>M2052200908</v>
          </cell>
          <cell r="B5" t="str">
            <v>1033</v>
          </cell>
          <cell r="C5" t="str">
            <v>SLOW SPEED SHAFT,ELECON,12FSM</v>
          </cell>
          <cell r="D5">
            <v>31065.43</v>
          </cell>
        </row>
        <row r="6">
          <cell r="A6" t="str">
            <v>M2052200911</v>
          </cell>
          <cell r="B6" t="str">
            <v>1033</v>
          </cell>
          <cell r="C6" t="str">
            <v>FAN,ELECON,GEAR BOX,12FSM</v>
          </cell>
          <cell r="D6">
            <v>16901.79</v>
          </cell>
        </row>
        <row r="7">
          <cell r="A7" t="str">
            <v>M2052200912</v>
          </cell>
          <cell r="B7" t="str">
            <v>1033</v>
          </cell>
          <cell r="C7" t="str">
            <v>FAN COWL,ELECON,GEAR BOX,12FSM</v>
          </cell>
          <cell r="D7">
            <v>15549.21</v>
          </cell>
        </row>
        <row r="8">
          <cell r="A8" t="str">
            <v>M2052207105</v>
          </cell>
          <cell r="B8" t="str">
            <v>1033</v>
          </cell>
          <cell r="C8" t="str">
            <v>INTERMEDIATE PINION,ELECON,GEAR BOX</v>
          </cell>
          <cell r="D8">
            <v>188648</v>
          </cell>
        </row>
        <row r="9">
          <cell r="A9" t="str">
            <v>M2052207106</v>
          </cell>
          <cell r="B9" t="str">
            <v>1033</v>
          </cell>
          <cell r="C9" t="str">
            <v>OUTPUT WHEEL,ELECON,GEAR BOX,KBN-225</v>
          </cell>
          <cell r="D9">
            <v>96698.13</v>
          </cell>
        </row>
        <row r="10">
          <cell r="A10" t="str">
            <v>M2052207112</v>
          </cell>
          <cell r="B10" t="str">
            <v>1033</v>
          </cell>
          <cell r="C10" t="str">
            <v>DISTANCE RING,ELECON,KBN225</v>
          </cell>
          <cell r="D10">
            <v>361</v>
          </cell>
        </row>
        <row r="11">
          <cell r="A11" t="str">
            <v>M2052207129</v>
          </cell>
          <cell r="B11" t="str">
            <v>1033</v>
          </cell>
          <cell r="C11" t="str">
            <v>HOLDBACK ASSY,ACC-2,ELECON,GEAR BOX</v>
          </cell>
          <cell r="D11">
            <v>90203.95</v>
          </cell>
        </row>
        <row r="12">
          <cell r="A12" t="str">
            <v>M2052216100</v>
          </cell>
          <cell r="B12" t="str">
            <v>1033</v>
          </cell>
          <cell r="C12" t="str">
            <v>COMP ASSY,ESSENTIAL,GEAR BOX,SA-15</v>
          </cell>
          <cell r="D12">
            <v>763667.52</v>
          </cell>
        </row>
        <row r="13">
          <cell r="A13" t="str">
            <v>M2052223105</v>
          </cell>
          <cell r="B13" t="str">
            <v>1033</v>
          </cell>
          <cell r="C13" t="str">
            <v>INPUT SHAFT,ELECON,6/140 FSVD</v>
          </cell>
          <cell r="D13">
            <v>39567.660000000003</v>
          </cell>
        </row>
        <row r="14">
          <cell r="A14" t="str">
            <v>M2052223107</v>
          </cell>
          <cell r="B14" t="str">
            <v>1033</v>
          </cell>
          <cell r="C14" t="str">
            <v>OPEN COVER,ELECON,GEAR BOX,6/140 FSVD</v>
          </cell>
          <cell r="D14">
            <v>242.25</v>
          </cell>
        </row>
        <row r="15">
          <cell r="A15" t="str">
            <v>M2052223108</v>
          </cell>
          <cell r="B15" t="str">
            <v>1033</v>
          </cell>
          <cell r="C15" t="str">
            <v>BLANK COVER,ELECON,GEAR BOX,6/140 FSVD</v>
          </cell>
          <cell r="D15">
            <v>213.75</v>
          </cell>
        </row>
        <row r="16">
          <cell r="A16" t="str">
            <v>M2052223118</v>
          </cell>
          <cell r="B16" t="str">
            <v>1033</v>
          </cell>
          <cell r="C16" t="str">
            <v>INSPECTION COVER,ELECON,GB,6/140 FSVD</v>
          </cell>
          <cell r="D16">
            <v>427.5</v>
          </cell>
        </row>
        <row r="17">
          <cell r="A17" t="str">
            <v>M2052223119</v>
          </cell>
          <cell r="B17" t="str">
            <v>1033</v>
          </cell>
          <cell r="C17" t="str">
            <v>INTERMEDIATE SHAFT,ELECON,6/140 FSVD</v>
          </cell>
          <cell r="D17">
            <v>262171.71000000002</v>
          </cell>
        </row>
        <row r="18">
          <cell r="A18" t="str">
            <v>M2052223122</v>
          </cell>
          <cell r="B18" t="str">
            <v>1033</v>
          </cell>
          <cell r="C18" t="str">
            <v>SHAFT,ELECON,6/140 FSVD</v>
          </cell>
          <cell r="D18">
            <v>51694.400000000001</v>
          </cell>
        </row>
        <row r="19">
          <cell r="A19" t="str">
            <v>M2052223123</v>
          </cell>
          <cell r="B19" t="str">
            <v>1033</v>
          </cell>
          <cell r="C19" t="str">
            <v>WORM WHEEL,ELECON,GEAR BOX,6/140 FSVD</v>
          </cell>
          <cell r="D19">
            <v>114550.67</v>
          </cell>
        </row>
        <row r="20">
          <cell r="A20" t="str">
            <v>M3103046004</v>
          </cell>
          <cell r="B20" t="str">
            <v>1033</v>
          </cell>
          <cell r="C20" t="str">
            <v>SEAL RING,ANSALDO,TG 21410</v>
          </cell>
          <cell r="D20">
            <v>190501.79</v>
          </cell>
        </row>
        <row r="21">
          <cell r="A21" t="str">
            <v>M3103046005</v>
          </cell>
          <cell r="B21" t="str">
            <v>1033</v>
          </cell>
          <cell r="C21" t="str">
            <v>SEAL RING,ANSALDO,TG 21410</v>
          </cell>
          <cell r="D21">
            <v>190501.79</v>
          </cell>
        </row>
        <row r="22">
          <cell r="A22" t="str">
            <v>M3103046006</v>
          </cell>
          <cell r="B22" t="str">
            <v>1033</v>
          </cell>
          <cell r="C22" t="str">
            <v>SEAL RING,ANSALDO,TG 21410</v>
          </cell>
          <cell r="D22">
            <v>190501.79</v>
          </cell>
        </row>
        <row r="23">
          <cell r="A23" t="str">
            <v>M3103046007</v>
          </cell>
          <cell r="B23" t="str">
            <v>1033</v>
          </cell>
          <cell r="C23" t="str">
            <v>SEAL RING,ANSALDO,TG 21410</v>
          </cell>
          <cell r="D23">
            <v>190501.79</v>
          </cell>
        </row>
        <row r="24">
          <cell r="A24" t="str">
            <v>M3103046008</v>
          </cell>
          <cell r="B24" t="str">
            <v>1033</v>
          </cell>
          <cell r="C24" t="str">
            <v>HALF LOWER RING,TG 21410</v>
          </cell>
          <cell r="D24">
            <v>190501.79</v>
          </cell>
        </row>
        <row r="25">
          <cell r="A25" t="str">
            <v>M3103046009</v>
          </cell>
          <cell r="B25" t="str">
            <v>1033</v>
          </cell>
          <cell r="C25" t="str">
            <v>HALF LOWER RING,TG 21410</v>
          </cell>
          <cell r="D25">
            <v>190501.79</v>
          </cell>
        </row>
        <row r="26">
          <cell r="A26" t="str">
            <v>M3103046010</v>
          </cell>
          <cell r="B26" t="str">
            <v>1033</v>
          </cell>
          <cell r="C26" t="str">
            <v>HALF LOWER RING,TG 21410</v>
          </cell>
          <cell r="D26">
            <v>190501.79</v>
          </cell>
        </row>
        <row r="27">
          <cell r="A27" t="str">
            <v>M3103046011</v>
          </cell>
          <cell r="B27" t="str">
            <v>1033</v>
          </cell>
          <cell r="C27" t="str">
            <v>HALF LOWER RING,TG 21410</v>
          </cell>
          <cell r="D27">
            <v>190501.79</v>
          </cell>
        </row>
        <row r="28">
          <cell r="A28" t="str">
            <v>M3246096001</v>
          </cell>
          <cell r="B28" t="str">
            <v>1033</v>
          </cell>
          <cell r="C28" t="str">
            <v>CASING WEAR RING,190,KBL,PUMP,12UPH2(MS)</v>
          </cell>
          <cell r="D28">
            <v>30938.15</v>
          </cell>
        </row>
        <row r="29">
          <cell r="A29" t="str">
            <v>M3246096011</v>
          </cell>
          <cell r="B29" t="str">
            <v>1033</v>
          </cell>
          <cell r="C29" t="str">
            <v>GASKET,SSOG1,KBL,PUMP,12UPH2(MS)</v>
          </cell>
          <cell r="D29">
            <v>602.70000000000005</v>
          </cell>
        </row>
        <row r="30">
          <cell r="A30" t="str">
            <v>M3246096013</v>
          </cell>
          <cell r="B30" t="str">
            <v>1033</v>
          </cell>
          <cell r="C30" t="str">
            <v>SHAFT SLEEVE NUT NDE,334,KBL,12UPH2(MS)</v>
          </cell>
          <cell r="D30">
            <v>909.02</v>
          </cell>
        </row>
        <row r="31">
          <cell r="A31" t="str">
            <v>M3246096014</v>
          </cell>
          <cell r="B31" t="str">
            <v>1033</v>
          </cell>
          <cell r="C31" t="str">
            <v>BEARING CAP,274,KBL,12UPH2(MS)</v>
          </cell>
          <cell r="D31">
            <v>1467.06</v>
          </cell>
        </row>
        <row r="32">
          <cell r="A32" t="str">
            <v>M3246096056</v>
          </cell>
          <cell r="B32" t="str">
            <v>1033</v>
          </cell>
          <cell r="C32" t="str">
            <v>AIR VENT,450,12UPH2</v>
          </cell>
          <cell r="D32">
            <v>1005.9</v>
          </cell>
        </row>
        <row r="33">
          <cell r="A33" t="str">
            <v>M3246106003</v>
          </cell>
          <cell r="B33" t="str">
            <v>1033</v>
          </cell>
          <cell r="C33" t="str">
            <v>SHAFT SLEEVE,310,KBL,12UPH1</v>
          </cell>
          <cell r="D33">
            <v>34277.5</v>
          </cell>
        </row>
        <row r="34">
          <cell r="A34" t="str">
            <v>M3246106010</v>
          </cell>
          <cell r="B34" t="str">
            <v>1033</v>
          </cell>
          <cell r="C34" t="str">
            <v>WEARING RING,190,KBL,12UPH1</v>
          </cell>
          <cell r="D34">
            <v>47074</v>
          </cell>
        </row>
        <row r="35">
          <cell r="A35" t="str">
            <v>M3246106012</v>
          </cell>
          <cell r="B35" t="str">
            <v>1033</v>
          </cell>
          <cell r="C35" t="str">
            <v>12UPH1:SHAFT</v>
          </cell>
          <cell r="D35">
            <v>20247</v>
          </cell>
        </row>
        <row r="36">
          <cell r="A36" t="str">
            <v>M3246106020</v>
          </cell>
          <cell r="B36" t="str">
            <v>1033</v>
          </cell>
          <cell r="C36" t="str">
            <v>GLAND SPLIT,228,12UPH1</v>
          </cell>
          <cell r="D36">
            <v>5062</v>
          </cell>
        </row>
        <row r="37">
          <cell r="A37" t="str">
            <v>M3247616001</v>
          </cell>
          <cell r="B37" t="str">
            <v>1033</v>
          </cell>
          <cell r="C37" t="str">
            <v>IMPELLER,157,CI</v>
          </cell>
          <cell r="D37">
            <v>4145.95</v>
          </cell>
        </row>
        <row r="38">
          <cell r="A38" t="str">
            <v>M3247616002</v>
          </cell>
          <cell r="B38" t="str">
            <v>1033</v>
          </cell>
          <cell r="C38" t="str">
            <v>IMPELLER,158,CI</v>
          </cell>
          <cell r="D38">
            <v>4145.95</v>
          </cell>
        </row>
        <row r="39">
          <cell r="A39" t="str">
            <v>M3247616004</v>
          </cell>
          <cell r="B39" t="str">
            <v>1033</v>
          </cell>
          <cell r="C39" t="str">
            <v>CASING WEAR RING,190/191</v>
          </cell>
          <cell r="D39">
            <v>444.21</v>
          </cell>
        </row>
        <row r="40">
          <cell r="A40" t="str">
            <v>M3247616005</v>
          </cell>
          <cell r="B40" t="str">
            <v>1033</v>
          </cell>
          <cell r="C40" t="str">
            <v>INTERSECTION RING,204</v>
          </cell>
          <cell r="D40">
            <v>389.78</v>
          </cell>
        </row>
        <row r="41">
          <cell r="A41" t="str">
            <v>M3247616007</v>
          </cell>
          <cell r="B41" t="str">
            <v>1033</v>
          </cell>
          <cell r="C41" t="str">
            <v>KEY,320.1,STL,F/IMPELLER</v>
          </cell>
          <cell r="D41">
            <v>59.5</v>
          </cell>
        </row>
        <row r="42">
          <cell r="A42" t="str">
            <v>M3247616008</v>
          </cell>
          <cell r="B42" t="str">
            <v>1033</v>
          </cell>
          <cell r="C42" t="str">
            <v>COUPLING KEY,321,MATHER&amp;PLATT,RN32,3CHRS</v>
          </cell>
          <cell r="D42">
            <v>76.17</v>
          </cell>
        </row>
        <row r="43">
          <cell r="A43" t="str">
            <v>M3247616009</v>
          </cell>
          <cell r="B43" t="str">
            <v>1033</v>
          </cell>
          <cell r="C43" t="str">
            <v>IMPELLER NUT,330,BRONZE</v>
          </cell>
          <cell r="D43">
            <v>484.21</v>
          </cell>
        </row>
        <row r="44">
          <cell r="A44" t="str">
            <v>M3247616018</v>
          </cell>
          <cell r="B44" t="str">
            <v>1033</v>
          </cell>
          <cell r="C44" t="str">
            <v>CARTRIDGE,241,DSM 3</v>
          </cell>
          <cell r="D44">
            <v>1018.65</v>
          </cell>
        </row>
        <row r="45">
          <cell r="A45" t="str">
            <v>M3247616019</v>
          </cell>
          <cell r="B45" t="str">
            <v>1033</v>
          </cell>
          <cell r="C45" t="str">
            <v>CARTRIDGE,253,DSM 3</v>
          </cell>
          <cell r="D45">
            <v>1018.66</v>
          </cell>
        </row>
        <row r="46">
          <cell r="A46" t="str">
            <v>M3247616021</v>
          </cell>
          <cell r="B46" t="str">
            <v>1033</v>
          </cell>
          <cell r="C46" t="str">
            <v>BEARING COVER NDE,271,DSM 3</v>
          </cell>
          <cell r="D46">
            <v>258.18</v>
          </cell>
        </row>
        <row r="47">
          <cell r="A47" t="str">
            <v>M3247616023</v>
          </cell>
          <cell r="B47" t="str">
            <v>1033</v>
          </cell>
          <cell r="C47" t="str">
            <v>COUPLING NUT,332,DSM 3</v>
          </cell>
          <cell r="D47">
            <v>34.5</v>
          </cell>
        </row>
        <row r="48">
          <cell r="A48" t="str">
            <v>M3247616025</v>
          </cell>
          <cell r="B48" t="str">
            <v>1033</v>
          </cell>
          <cell r="C48" t="str">
            <v>LOCK WASHER,410,DSM 3</v>
          </cell>
          <cell r="D48">
            <v>41.18</v>
          </cell>
        </row>
        <row r="49">
          <cell r="A49" t="str">
            <v>M3247616028</v>
          </cell>
          <cell r="B49" t="str">
            <v>1033</v>
          </cell>
          <cell r="C49" t="str">
            <v>INTERSTAGE DIAPHRAGM,462,DSM 3</v>
          </cell>
          <cell r="D49">
            <v>2585.8200000000002</v>
          </cell>
        </row>
        <row r="50">
          <cell r="A50" t="str">
            <v>M3247686001</v>
          </cell>
          <cell r="B50" t="str">
            <v>1033</v>
          </cell>
          <cell r="C50" t="str">
            <v>IMPELLER,157,KBL,DSM 5B</v>
          </cell>
          <cell r="D50">
            <v>18190.62</v>
          </cell>
        </row>
        <row r="51">
          <cell r="A51" t="str">
            <v>M3247686002</v>
          </cell>
          <cell r="B51" t="str">
            <v>1033</v>
          </cell>
          <cell r="C51" t="str">
            <v>IMPELLER,158,KBL,DSM 5B</v>
          </cell>
          <cell r="D51">
            <v>18093.62</v>
          </cell>
        </row>
        <row r="52">
          <cell r="A52" t="str">
            <v>M3247686026</v>
          </cell>
          <cell r="B52" t="str">
            <v>1033</v>
          </cell>
          <cell r="C52" t="str">
            <v>COUPLING SPACER,21,DSM5B</v>
          </cell>
          <cell r="D52">
            <v>550.62</v>
          </cell>
        </row>
        <row r="53">
          <cell r="A53" t="str">
            <v>M3248016001</v>
          </cell>
          <cell r="B53" t="str">
            <v>1033</v>
          </cell>
          <cell r="C53" t="str">
            <v>ENCLOSED IMPELLER,CI,2AKDS12</v>
          </cell>
          <cell r="D53">
            <v>15844</v>
          </cell>
        </row>
        <row r="54">
          <cell r="A54" t="str">
            <v>M3248716003</v>
          </cell>
          <cell r="B54" t="str">
            <v>1033</v>
          </cell>
          <cell r="C54" t="str">
            <v>IMPELLER,15600,MF17.5-20</v>
          </cell>
          <cell r="D54">
            <v>31452.25</v>
          </cell>
        </row>
        <row r="55">
          <cell r="A55" t="str">
            <v>M3248716004</v>
          </cell>
          <cell r="B55" t="str">
            <v>1033</v>
          </cell>
          <cell r="C55" t="str">
            <v>SHAFT,18000,MF 17.5-20</v>
          </cell>
          <cell r="D55">
            <v>5326.93</v>
          </cell>
        </row>
        <row r="56">
          <cell r="A56" t="str">
            <v>M3248716005</v>
          </cell>
          <cell r="B56" t="str">
            <v>1033</v>
          </cell>
          <cell r="C56" t="str">
            <v>SUCTION COVER,21000,MF 17.5-20</v>
          </cell>
          <cell r="D56">
            <v>10842.75</v>
          </cell>
        </row>
        <row r="57">
          <cell r="A57" t="str">
            <v>M3248716007</v>
          </cell>
          <cell r="B57" t="str">
            <v>1033</v>
          </cell>
          <cell r="C57" t="str">
            <v>LANTERN RING,22700,PUMP,MF 17.5-20</v>
          </cell>
          <cell r="D57">
            <v>777.12</v>
          </cell>
        </row>
        <row r="58">
          <cell r="A58" t="str">
            <v>M3248716009</v>
          </cell>
          <cell r="B58" t="str">
            <v>1033</v>
          </cell>
          <cell r="C58" t="str">
            <v>SHAFT SLEEVE,31100,MF 17.5-20</v>
          </cell>
          <cell r="D58">
            <v>1624.59</v>
          </cell>
        </row>
        <row r="59">
          <cell r="A59" t="str">
            <v>M3248716010</v>
          </cell>
          <cell r="B59" t="str">
            <v>1033</v>
          </cell>
          <cell r="C59" t="str">
            <v>IMPELLER NUT,33000,MF 17.5-20</v>
          </cell>
          <cell r="D59">
            <v>1862.22</v>
          </cell>
        </row>
        <row r="60">
          <cell r="A60" t="str">
            <v>M3248716014</v>
          </cell>
          <cell r="B60" t="str">
            <v>1033</v>
          </cell>
          <cell r="C60" t="str">
            <v>BEARING HOUSING,24000,MF 17.5-20</v>
          </cell>
          <cell r="D60">
            <v>10842.75</v>
          </cell>
        </row>
        <row r="61">
          <cell r="A61" t="str">
            <v>M3248716015</v>
          </cell>
          <cell r="B61" t="str">
            <v>1033</v>
          </cell>
          <cell r="C61" t="str">
            <v>CARTRIDGE,24100,PUMP,MF 17.5-20</v>
          </cell>
          <cell r="D61">
            <v>2732.76</v>
          </cell>
        </row>
        <row r="62">
          <cell r="A62" t="str">
            <v>M3248716016</v>
          </cell>
          <cell r="B62" t="str">
            <v>1033</v>
          </cell>
          <cell r="C62" t="str">
            <v>BEARING COVER,27000,MF 17.5-20</v>
          </cell>
          <cell r="D62">
            <v>1344.82</v>
          </cell>
        </row>
        <row r="63">
          <cell r="A63" t="str">
            <v>M3248716017</v>
          </cell>
          <cell r="B63" t="str">
            <v>1033</v>
          </cell>
          <cell r="C63" t="str">
            <v>BEARING COVER,27100,MF 17.5-20</v>
          </cell>
          <cell r="D63">
            <v>464.02</v>
          </cell>
        </row>
        <row r="64">
          <cell r="A64" t="str">
            <v>M3248716020</v>
          </cell>
          <cell r="B64" t="str">
            <v>1033</v>
          </cell>
          <cell r="C64" t="str">
            <v>SHOULDER RING,19900,PUMP,MF 17.5-20</v>
          </cell>
          <cell r="D64">
            <v>777.12</v>
          </cell>
        </row>
        <row r="65">
          <cell r="A65" t="str">
            <v>M3248716021</v>
          </cell>
          <cell r="B65" t="str">
            <v>1033</v>
          </cell>
          <cell r="C65" t="str">
            <v>LIQUID DEFLECTOR,23000,PUMP,MF 17.5-20</v>
          </cell>
          <cell r="D65">
            <v>202.24</v>
          </cell>
        </row>
        <row r="66">
          <cell r="A66" t="str">
            <v>M3248716024</v>
          </cell>
          <cell r="B66" t="str">
            <v>1033</v>
          </cell>
          <cell r="C66" t="str">
            <v>BEARING NUT,33500,MF 17.5-20</v>
          </cell>
          <cell r="D66">
            <v>1031.72</v>
          </cell>
        </row>
        <row r="67">
          <cell r="A67" t="str">
            <v>M3248716025</v>
          </cell>
          <cell r="B67" t="str">
            <v>1033</v>
          </cell>
          <cell r="C67" t="str">
            <v>BEARING LOCK NUT,33600,MF 17.5-20</v>
          </cell>
          <cell r="D67">
            <v>1031.72</v>
          </cell>
        </row>
        <row r="68">
          <cell r="A68" t="str">
            <v>M3249066058</v>
          </cell>
          <cell r="B68" t="str">
            <v>1033</v>
          </cell>
          <cell r="C68" t="str">
            <v>INSERTS DE&amp;NDE,97900,SCT200/48</v>
          </cell>
          <cell r="D68">
            <v>25350.13</v>
          </cell>
        </row>
        <row r="69">
          <cell r="A69" t="str">
            <v>M3249066059</v>
          </cell>
          <cell r="B69" t="str">
            <v>1033</v>
          </cell>
          <cell r="C69" t="str">
            <v>ST BOX PACKING RING,20700,KBL,SCT 200/48</v>
          </cell>
          <cell r="D69">
            <v>253.14</v>
          </cell>
        </row>
        <row r="70">
          <cell r="A70" t="str">
            <v>M3253616020</v>
          </cell>
          <cell r="B70" t="str">
            <v>1033</v>
          </cell>
          <cell r="C70" t="str">
            <v>BEARING COVER,27000,MF 35-40</v>
          </cell>
          <cell r="D70">
            <v>2504.14</v>
          </cell>
        </row>
        <row r="71">
          <cell r="A71" t="str">
            <v>M3253616042</v>
          </cell>
          <cell r="B71" t="str">
            <v>1033</v>
          </cell>
          <cell r="C71" t="str">
            <v>LOCK WASHER,41000,PUMP,MF 35-40</v>
          </cell>
          <cell r="D71">
            <v>403.2</v>
          </cell>
        </row>
        <row r="72">
          <cell r="A72" t="str">
            <v>M3253626002</v>
          </cell>
          <cell r="B72" t="str">
            <v>1033</v>
          </cell>
          <cell r="C72" t="str">
            <v>IMPELLER,15100232,DB250-33B</v>
          </cell>
          <cell r="D72">
            <v>134439</v>
          </cell>
        </row>
        <row r="73">
          <cell r="A73" t="str">
            <v>M3253626003</v>
          </cell>
          <cell r="B73" t="str">
            <v>1033</v>
          </cell>
          <cell r="C73" t="str">
            <v>SHAFT,10000,DB 250/33 B</v>
          </cell>
          <cell r="D73">
            <v>8697.19</v>
          </cell>
        </row>
        <row r="74">
          <cell r="A74" t="str">
            <v>M3253626004</v>
          </cell>
          <cell r="B74" t="str">
            <v>1033</v>
          </cell>
          <cell r="C74" t="str">
            <v>CASING COVER,22000,DB250-33B</v>
          </cell>
          <cell r="D74">
            <v>24353.439999999999</v>
          </cell>
        </row>
        <row r="75">
          <cell r="A75" t="str">
            <v>M3253626005</v>
          </cell>
          <cell r="B75" t="str">
            <v>1033</v>
          </cell>
          <cell r="C75" t="str">
            <v>GLAND,22300,DB 250/33 B</v>
          </cell>
          <cell r="D75">
            <v>5496.2</v>
          </cell>
        </row>
        <row r="76">
          <cell r="A76" t="str">
            <v>M3253626006</v>
          </cell>
          <cell r="B76" t="str">
            <v>1033</v>
          </cell>
          <cell r="C76" t="str">
            <v>LANTERN RING,22700,DB 250/33 B</v>
          </cell>
          <cell r="D76">
            <v>682.47</v>
          </cell>
        </row>
        <row r="77">
          <cell r="A77" t="str">
            <v>M3253626007</v>
          </cell>
          <cell r="B77" t="str">
            <v>1033</v>
          </cell>
          <cell r="C77" t="str">
            <v>CASING RING,19000,DB 250/33 B</v>
          </cell>
          <cell r="D77">
            <v>4052.56</v>
          </cell>
        </row>
        <row r="78">
          <cell r="A78" t="str">
            <v>M3253626008</v>
          </cell>
          <cell r="B78" t="str">
            <v>1033</v>
          </cell>
          <cell r="C78" t="str">
            <v>SHAFT SLEEVE,31000,DB 250/33 B</v>
          </cell>
          <cell r="D78">
            <v>15695.25</v>
          </cell>
        </row>
        <row r="79">
          <cell r="A79" t="str">
            <v>M3253626009</v>
          </cell>
          <cell r="B79" t="str">
            <v>1033</v>
          </cell>
          <cell r="C79" t="str">
            <v>IMPELLER NUT,33000,DB 250/33 B</v>
          </cell>
          <cell r="D79">
            <v>1960.47</v>
          </cell>
        </row>
        <row r="80">
          <cell r="A80" t="str">
            <v>M3253626010</v>
          </cell>
          <cell r="B80" t="str">
            <v>1033</v>
          </cell>
          <cell r="C80" t="str">
            <v>KEY,32000,DB 250/33 B</v>
          </cell>
          <cell r="D80">
            <v>614.25</v>
          </cell>
        </row>
        <row r="81">
          <cell r="A81" t="str">
            <v>M3253626011</v>
          </cell>
          <cell r="B81" t="str">
            <v>1033</v>
          </cell>
          <cell r="C81" t="str">
            <v>LOCK WASHER,41000,PUMP,DB 250/33 B</v>
          </cell>
          <cell r="D81">
            <v>357</v>
          </cell>
        </row>
        <row r="82">
          <cell r="A82" t="str">
            <v>M3253626013</v>
          </cell>
          <cell r="B82" t="str">
            <v>1033</v>
          </cell>
          <cell r="C82" t="str">
            <v>BEARING HOUSING,24000,DB 250/33 B</v>
          </cell>
          <cell r="D82">
            <v>12654.46</v>
          </cell>
        </row>
        <row r="83">
          <cell r="A83" t="str">
            <v>M3253626014</v>
          </cell>
          <cell r="B83" t="str">
            <v>1033</v>
          </cell>
          <cell r="C83" t="str">
            <v>BEARING COVER,27000,DB 250/33 B</v>
          </cell>
          <cell r="D83">
            <v>746.29</v>
          </cell>
        </row>
        <row r="84">
          <cell r="A84" t="str">
            <v>M3253626016</v>
          </cell>
          <cell r="B84" t="str">
            <v>1033</v>
          </cell>
          <cell r="C84" t="str">
            <v>OIL SEAL,50000,DB 250/33 B</v>
          </cell>
          <cell r="D84">
            <v>343.35</v>
          </cell>
        </row>
        <row r="85">
          <cell r="A85" t="str">
            <v>M3253626018</v>
          </cell>
          <cell r="B85" t="str">
            <v>1033</v>
          </cell>
          <cell r="C85" t="str">
            <v>LIQUID DEFLECTOR,23600,DB 250/33 B</v>
          </cell>
          <cell r="D85">
            <v>829.56</v>
          </cell>
        </row>
        <row r="86">
          <cell r="A86" t="str">
            <v>M3253626019</v>
          </cell>
          <cell r="B86" t="str">
            <v>1033</v>
          </cell>
          <cell r="C86" t="str">
            <v>CASING RING BACKSIDE,19100,DB 250/33 B</v>
          </cell>
          <cell r="D86">
            <v>4392.1499999999996</v>
          </cell>
        </row>
        <row r="87">
          <cell r="A87" t="str">
            <v>M3253626026</v>
          </cell>
          <cell r="B87" t="str">
            <v>1033</v>
          </cell>
          <cell r="C87" t="str">
            <v>GASKET,51400,DB 250/33 B</v>
          </cell>
          <cell r="D87">
            <v>557.54</v>
          </cell>
        </row>
        <row r="88">
          <cell r="A88" t="str">
            <v>M3290286035</v>
          </cell>
          <cell r="B88" t="str">
            <v>1033</v>
          </cell>
          <cell r="C88" t="str">
            <v>B105:VALVE ASSEMBLY</v>
          </cell>
          <cell r="D88">
            <v>2922.48</v>
          </cell>
        </row>
        <row r="89">
          <cell r="A89" t="str">
            <v>M3290286038</v>
          </cell>
          <cell r="B89" t="str">
            <v>1033</v>
          </cell>
          <cell r="C89" t="str">
            <v>B105:DIAPHRAGM</v>
          </cell>
          <cell r="D89">
            <v>20457.38</v>
          </cell>
        </row>
        <row r="90">
          <cell r="A90" t="str">
            <v>M3290286040</v>
          </cell>
          <cell r="B90" t="str">
            <v>1033</v>
          </cell>
          <cell r="C90" t="str">
            <v>B105:FOOT VALVE ASSEMBLY</v>
          </cell>
          <cell r="D90">
            <v>4091.48</v>
          </cell>
        </row>
        <row r="91">
          <cell r="A91" t="str">
            <v>M3290286041</v>
          </cell>
          <cell r="B91" t="str">
            <v>1033</v>
          </cell>
          <cell r="C91" t="str">
            <v>B105:Y' STRAINER ASSEMBLY</v>
          </cell>
          <cell r="D91">
            <v>3623.88</v>
          </cell>
        </row>
        <row r="92">
          <cell r="A92" t="str">
            <v>M3290286055</v>
          </cell>
          <cell r="B92" t="str">
            <v>1033</v>
          </cell>
          <cell r="C92" t="str">
            <v>B105:IRV ASSEMBLY</v>
          </cell>
          <cell r="D92">
            <v>3214.74</v>
          </cell>
        </row>
        <row r="93">
          <cell r="A93" t="str">
            <v>M3290286061</v>
          </cell>
          <cell r="B93" t="str">
            <v>1033</v>
          </cell>
          <cell r="C93" t="str">
            <v>B105:PLUNGER</v>
          </cell>
          <cell r="D93">
            <v>34873</v>
          </cell>
        </row>
        <row r="94">
          <cell r="A94" t="str">
            <v>M3290286072</v>
          </cell>
          <cell r="B94" t="str">
            <v>1033</v>
          </cell>
          <cell r="C94" t="str">
            <v>B105:GASKET SET</v>
          </cell>
          <cell r="D94">
            <v>175.35</v>
          </cell>
        </row>
        <row r="95">
          <cell r="A95" t="str">
            <v>M3315806000</v>
          </cell>
          <cell r="B95" t="str">
            <v>1033</v>
          </cell>
          <cell r="C95" t="str">
            <v>PUMP ASSY,VWS50</v>
          </cell>
          <cell r="D95">
            <v>27954.32</v>
          </cell>
        </row>
        <row r="96">
          <cell r="A96" t="str">
            <v>M3315806003</v>
          </cell>
          <cell r="B96" t="str">
            <v>1033</v>
          </cell>
          <cell r="C96" t="str">
            <v>ROTOR,0050.442.080,VWS-50</v>
          </cell>
          <cell r="D96">
            <v>13465.75</v>
          </cell>
        </row>
        <row r="97">
          <cell r="A97" t="str">
            <v>M3315806004</v>
          </cell>
          <cell r="B97" t="str">
            <v>1033</v>
          </cell>
          <cell r="C97" t="str">
            <v>SHAFT,0050.444.080,VWS-50</v>
          </cell>
          <cell r="D97">
            <v>7827.21</v>
          </cell>
        </row>
        <row r="98">
          <cell r="A98" t="str">
            <v>M3315806007</v>
          </cell>
          <cell r="B98" t="str">
            <v>1033</v>
          </cell>
          <cell r="C98" t="str">
            <v>LANTERN RING,0207.227.170,VWS-50</v>
          </cell>
          <cell r="D98">
            <v>248.48</v>
          </cell>
        </row>
        <row r="99">
          <cell r="A99" t="str">
            <v>M3315806009</v>
          </cell>
          <cell r="B99" t="str">
            <v>1033</v>
          </cell>
          <cell r="C99" t="str">
            <v>BEARING SPACER,0207.445.010,VWS-50</v>
          </cell>
          <cell r="D99">
            <v>186.36</v>
          </cell>
        </row>
        <row r="100">
          <cell r="A100" t="str">
            <v>M3315806016</v>
          </cell>
          <cell r="B100" t="str">
            <v>1033</v>
          </cell>
          <cell r="C100" t="str">
            <v>AUTO DRAIN VALVE,5113103812,VWS-50</v>
          </cell>
          <cell r="D100">
            <v>248.48</v>
          </cell>
        </row>
        <row r="101">
          <cell r="A101" t="str">
            <v>M3344036017</v>
          </cell>
          <cell r="B101" t="str">
            <v>1033</v>
          </cell>
          <cell r="C101" t="str">
            <v>COUPLING KEY,46,PUMP,3AD12</v>
          </cell>
          <cell r="D101">
            <v>857.44</v>
          </cell>
        </row>
        <row r="102">
          <cell r="A102" t="str">
            <v>M3344407016</v>
          </cell>
          <cell r="B102" t="str">
            <v>1033</v>
          </cell>
          <cell r="C102" t="str">
            <v>WEAR PLATE,SAM TURBO,ARN 100/400</v>
          </cell>
          <cell r="D102">
            <v>35600.78</v>
          </cell>
        </row>
        <row r="103">
          <cell r="A103" t="str">
            <v>M3344407018</v>
          </cell>
          <cell r="B103" t="str">
            <v>1033</v>
          </cell>
          <cell r="C103" t="str">
            <v>INNER CASING,ARN100/400</v>
          </cell>
          <cell r="D103">
            <v>52199.07</v>
          </cell>
        </row>
        <row r="104">
          <cell r="A104" t="str">
            <v>M3358606000</v>
          </cell>
          <cell r="B104" t="str">
            <v>1033</v>
          </cell>
          <cell r="C104" t="str">
            <v>PUMP ASSY,SU MOTORS,CPP2-150X100-400</v>
          </cell>
          <cell r="D104">
            <v>251007.99</v>
          </cell>
        </row>
        <row r="105">
          <cell r="A105" t="str">
            <v>M3394146020</v>
          </cell>
          <cell r="B105" t="str">
            <v>1033</v>
          </cell>
          <cell r="C105" t="str">
            <v>INSERT,G8041,RASA WARMAN,PUMP,10/8-FAH</v>
          </cell>
          <cell r="D105">
            <v>33966</v>
          </cell>
        </row>
        <row r="106">
          <cell r="A106" t="str">
            <v>M3799590100</v>
          </cell>
          <cell r="B106" t="str">
            <v>1033</v>
          </cell>
          <cell r="C106" t="str">
            <v>COMPLETE VALVE ASSY,SWAGELOK,SS-43GS6</v>
          </cell>
          <cell r="D106">
            <v>7580.12</v>
          </cell>
        </row>
        <row r="107">
          <cell r="A107" t="str">
            <v>M3799590200</v>
          </cell>
          <cell r="B107" t="str">
            <v>1033</v>
          </cell>
          <cell r="C107" t="str">
            <v>CHECK VALVE ASSY,SS-CHS12MM-EP-1</v>
          </cell>
          <cell r="D107">
            <v>7647.81</v>
          </cell>
        </row>
        <row r="108">
          <cell r="A108" t="str">
            <v>M3799590300</v>
          </cell>
          <cell r="B108" t="str">
            <v>1033</v>
          </cell>
          <cell r="C108" t="str">
            <v>CHECK VALVE ASSY,SWAGELOK,SS-CHS8MM-1</v>
          </cell>
          <cell r="D108">
            <v>5270.33</v>
          </cell>
        </row>
        <row r="109">
          <cell r="A109" t="str">
            <v>M3799590400</v>
          </cell>
          <cell r="B109" t="str">
            <v>1033</v>
          </cell>
          <cell r="C109" t="str">
            <v>CHECK VALVE ASSY,SWAGELOK,SS-CHS6MM-1</v>
          </cell>
          <cell r="D109">
            <v>4114.91</v>
          </cell>
        </row>
        <row r="110">
          <cell r="A110" t="str">
            <v>M3799590500</v>
          </cell>
          <cell r="B110" t="str">
            <v>1033</v>
          </cell>
          <cell r="C110" t="str">
            <v>CHECK VALVE ASSY,SWAGELOK,SS-8TFMM-LE</v>
          </cell>
          <cell r="D110">
            <v>1115.92</v>
          </cell>
        </row>
        <row r="111">
          <cell r="A111" t="str">
            <v>M3799590600</v>
          </cell>
          <cell r="B111" t="str">
            <v>1033</v>
          </cell>
          <cell r="C111" t="str">
            <v>COMPLETE VALVE ASSY,SS-SS6MM-SC11</v>
          </cell>
          <cell r="D111">
            <v>7068.3</v>
          </cell>
        </row>
        <row r="112">
          <cell r="A112" t="str">
            <v>M4624350347</v>
          </cell>
          <cell r="B112" t="str">
            <v>1033</v>
          </cell>
          <cell r="C112" t="str">
            <v>TEST CABLE,BOILER,200/210MW</v>
          </cell>
          <cell r="D112">
            <v>5486.5</v>
          </cell>
        </row>
        <row r="113">
          <cell r="A113" t="str">
            <v>M4624350611</v>
          </cell>
          <cell r="B113" t="str">
            <v>1033</v>
          </cell>
          <cell r="C113" t="str">
            <v>GASKET GAUGE,BOILER,200/210MW</v>
          </cell>
          <cell r="D113">
            <v>177.64</v>
          </cell>
        </row>
        <row r="114">
          <cell r="A114" t="str">
            <v>M4650010646</v>
          </cell>
          <cell r="B114" t="str">
            <v>1033</v>
          </cell>
          <cell r="C114" t="str">
            <v>PIPE LINE ASSY,SAO M02 SM A2H-285-0</v>
          </cell>
          <cell r="D114">
            <v>613.66999999999996</v>
          </cell>
        </row>
        <row r="115">
          <cell r="A115" t="str">
            <v>M4650010743</v>
          </cell>
          <cell r="B115" t="str">
            <v>1033</v>
          </cell>
          <cell r="C115" t="str">
            <v>Not Present</v>
          </cell>
          <cell r="D115">
            <v>443025</v>
          </cell>
        </row>
        <row r="116">
          <cell r="A116" t="str">
            <v>M4650010804</v>
          </cell>
          <cell r="B116" t="str">
            <v>1033</v>
          </cell>
          <cell r="C116" t="str">
            <v>SUPPORT BOX,SAO-MO2-A2H-241-0,APH</v>
          </cell>
          <cell r="D116">
            <v>25584</v>
          </cell>
        </row>
        <row r="117">
          <cell r="A117" t="str">
            <v>M4650030264</v>
          </cell>
          <cell r="B117" t="str">
            <v>1033</v>
          </cell>
          <cell r="C117" t="str">
            <v>PIN,S066A010&amp;12,BOILER,200/210MW</v>
          </cell>
          <cell r="D117">
            <v>367</v>
          </cell>
        </row>
        <row r="118">
          <cell r="A118" t="str">
            <v>M4656010149</v>
          </cell>
          <cell r="B118" t="str">
            <v>1033</v>
          </cell>
          <cell r="C118" t="str">
            <v>BUSH,BOILER,200/210MW</v>
          </cell>
          <cell r="D118">
            <v>10.58</v>
          </cell>
        </row>
        <row r="119">
          <cell r="A119" t="str">
            <v>M4661200193</v>
          </cell>
          <cell r="B119" t="str">
            <v>1033</v>
          </cell>
          <cell r="C119" t="str">
            <v>BUSH SPINDLE,SAO-MO2-SM-A2R-126-0,BOILER</v>
          </cell>
          <cell r="D119">
            <v>157.81</v>
          </cell>
        </row>
        <row r="120">
          <cell r="A120" t="str">
            <v>M4662110019</v>
          </cell>
          <cell r="B120" t="str">
            <v>1033</v>
          </cell>
          <cell r="C120" t="str">
            <v>SLAG PORT HOPPER,SAO-MO2-SM-A3K-319-0</v>
          </cell>
          <cell r="D120">
            <v>1647.92</v>
          </cell>
        </row>
        <row r="121">
          <cell r="A121" t="str">
            <v>M4662110790</v>
          </cell>
          <cell r="B121" t="str">
            <v>1033</v>
          </cell>
          <cell r="C121" t="str">
            <v>AIR SEAL RING,BOILER,200/210MW</v>
          </cell>
          <cell r="D121">
            <v>2492.5100000000002</v>
          </cell>
        </row>
        <row r="122">
          <cell r="A122" t="str">
            <v>M4662120124</v>
          </cell>
          <cell r="B122" t="str">
            <v>1033</v>
          </cell>
          <cell r="C122" t="str">
            <v>SEAL KIT,SAO-MO2-SM-A3K-708-0,VELJAN</v>
          </cell>
          <cell r="D122">
            <v>214.78</v>
          </cell>
        </row>
        <row r="123">
          <cell r="A123" t="str">
            <v>M4665010136</v>
          </cell>
          <cell r="B123" t="str">
            <v>1033</v>
          </cell>
          <cell r="C123" t="str">
            <v>TAKE-UP SCREW,SAO-MO2-SM-A3F-159-2</v>
          </cell>
          <cell r="D123">
            <v>1281.99</v>
          </cell>
        </row>
        <row r="124">
          <cell r="A124" t="str">
            <v>M4665070088</v>
          </cell>
          <cell r="B124" t="str">
            <v>1033</v>
          </cell>
          <cell r="C124" t="str">
            <v>GASKET,SAO-MO2-SM-A3F-747-0,BOILER</v>
          </cell>
          <cell r="D124">
            <v>861.65</v>
          </cell>
        </row>
        <row r="125">
          <cell r="A125" t="str">
            <v>M4674100033</v>
          </cell>
          <cell r="B125" t="str">
            <v>1033</v>
          </cell>
          <cell r="C125" t="str">
            <v>CONNECTING CABLE,RAPCON,BOILER,200/210MW</v>
          </cell>
          <cell r="D125">
            <v>10900</v>
          </cell>
        </row>
        <row r="126">
          <cell r="A126" t="str">
            <v>M4674140020</v>
          </cell>
          <cell r="B126" t="str">
            <v>1033</v>
          </cell>
          <cell r="C126" t="str">
            <v>FIRING CARD,BOILER</v>
          </cell>
          <cell r="D126">
            <v>55764.09</v>
          </cell>
        </row>
        <row r="127">
          <cell r="A127" t="str">
            <v>M4674140039</v>
          </cell>
          <cell r="B127" t="str">
            <v>1033</v>
          </cell>
          <cell r="C127" t="str">
            <v>INTER CONN CABLE,ARECA,BOILER</v>
          </cell>
          <cell r="D127">
            <v>49866.67</v>
          </cell>
        </row>
        <row r="128">
          <cell r="A128" t="str">
            <v>M4674140057</v>
          </cell>
          <cell r="B128" t="str">
            <v>1033</v>
          </cell>
          <cell r="C128" t="str">
            <v>LAMP HOLDER,BOILER,200/210MW</v>
          </cell>
          <cell r="D128">
            <v>109</v>
          </cell>
        </row>
        <row r="129">
          <cell r="A129" t="str">
            <v>M4674140093</v>
          </cell>
          <cell r="B129" t="str">
            <v>1033</v>
          </cell>
          <cell r="C129" t="str">
            <v>TERMINAL,ELMEX,BOILER,200/210MW</v>
          </cell>
          <cell r="D129">
            <v>57</v>
          </cell>
        </row>
        <row r="130">
          <cell r="A130" t="str">
            <v>M4674160037</v>
          </cell>
          <cell r="B130" t="str">
            <v>1033</v>
          </cell>
          <cell r="C130" t="str">
            <v>DIGITAL BUFFER CARD,BOILER</v>
          </cell>
          <cell r="D130">
            <v>5706.66</v>
          </cell>
        </row>
        <row r="131">
          <cell r="A131" t="str">
            <v>M4674160073</v>
          </cell>
          <cell r="B131" t="str">
            <v>1033</v>
          </cell>
          <cell r="C131" t="str">
            <v>PUSH BUTTON,BOILER,200/210MW</v>
          </cell>
          <cell r="D131">
            <v>1823.23</v>
          </cell>
        </row>
        <row r="132">
          <cell r="A132" t="str">
            <v>M4674200030</v>
          </cell>
          <cell r="B132" t="str">
            <v>1033</v>
          </cell>
          <cell r="C132" t="str">
            <v>SCREEN COMMON CABLE,BOILER,200/210MW</v>
          </cell>
          <cell r="D132">
            <v>6546</v>
          </cell>
        </row>
        <row r="133">
          <cell r="A133" t="str">
            <v>M4704330094</v>
          </cell>
          <cell r="B133" t="str">
            <v>1033</v>
          </cell>
          <cell r="C133" t="str">
            <v>OPTICAL TRANSDUCER</v>
          </cell>
          <cell r="D133">
            <v>1371.99</v>
          </cell>
        </row>
        <row r="134">
          <cell r="A134" t="str">
            <v>M4716020848</v>
          </cell>
          <cell r="B134" t="str">
            <v>1033</v>
          </cell>
          <cell r="C134" t="str">
            <v>BOTTOM LOOP,1-16-079-00279,BHEL,BOILER</v>
          </cell>
          <cell r="D134">
            <v>10346.49</v>
          </cell>
        </row>
        <row r="135">
          <cell r="A135" t="str">
            <v>M4750021140</v>
          </cell>
          <cell r="B135" t="str">
            <v>1033</v>
          </cell>
          <cell r="C135" t="str">
            <v>GASKET,F/SPEED REDUCER,F/SAPH U7</v>
          </cell>
          <cell r="D135">
            <v>18687.25</v>
          </cell>
        </row>
        <row r="136">
          <cell r="A136" t="str">
            <v>M4754020015</v>
          </cell>
          <cell r="B136" t="str">
            <v>1033</v>
          </cell>
          <cell r="C136" t="str">
            <v>RUBBER GKT,56X66X3MM,F/ID FAN VIEW GLASS</v>
          </cell>
          <cell r="D136">
            <v>4.01</v>
          </cell>
        </row>
        <row r="137">
          <cell r="A137" t="str">
            <v>M4754020024</v>
          </cell>
          <cell r="B137" t="str">
            <v>1033</v>
          </cell>
          <cell r="C137" t="str">
            <v>RUBBER GKT,82X92X3MM,F/ID FAN VIEW GLASS</v>
          </cell>
          <cell r="D137">
            <v>16.170000000000002</v>
          </cell>
        </row>
        <row r="138">
          <cell r="A138" t="str">
            <v>M4761050030</v>
          </cell>
          <cell r="B138" t="str">
            <v>1033</v>
          </cell>
          <cell r="C138" t="str">
            <v>O-RING,004/61999,BHEL,BOILER,500MW</v>
          </cell>
          <cell r="D138">
            <v>23.72</v>
          </cell>
        </row>
        <row r="139">
          <cell r="A139" t="str">
            <v>M4761080102</v>
          </cell>
          <cell r="B139" t="str">
            <v>1033</v>
          </cell>
          <cell r="C139" t="str">
            <v>CAP-II,HY622097273001,BHEL,BOILER,500MW</v>
          </cell>
          <cell r="D139">
            <v>981.75</v>
          </cell>
        </row>
        <row r="140">
          <cell r="A140" t="str">
            <v>M5001040369</v>
          </cell>
          <cell r="B140" t="str">
            <v>1033</v>
          </cell>
          <cell r="C140" t="str">
            <v>CROSS HEAD TG,ANSALDO,GENERATOR</v>
          </cell>
          <cell r="D140">
            <v>147500</v>
          </cell>
        </row>
        <row r="141">
          <cell r="A141" t="str">
            <v>M5001046321</v>
          </cell>
          <cell r="B141" t="str">
            <v>1033</v>
          </cell>
          <cell r="C141" t="str">
            <v>BUSHING,TG152320</v>
          </cell>
          <cell r="D141">
            <v>8116.44</v>
          </cell>
        </row>
        <row r="142">
          <cell r="A142" t="str">
            <v>M5001046328</v>
          </cell>
          <cell r="B142" t="str">
            <v>1033</v>
          </cell>
          <cell r="C142" t="str">
            <v>STEM,MAA 13AA 031G/9</v>
          </cell>
          <cell r="D142">
            <v>49560</v>
          </cell>
        </row>
        <row r="143">
          <cell r="A143" t="str">
            <v>M5001786020</v>
          </cell>
          <cell r="B143" t="str">
            <v>1033</v>
          </cell>
          <cell r="C143" t="str">
            <v>BOLT,MAA13HA001G&amp;10,ANSALDO,D3A</v>
          </cell>
          <cell r="D143">
            <v>15505.6</v>
          </cell>
        </row>
        <row r="144">
          <cell r="A144" t="str">
            <v>M5001786023</v>
          </cell>
          <cell r="B144" t="str">
            <v>1033</v>
          </cell>
          <cell r="C144" t="str">
            <v>SLOTTED NUT,MAA13HA001G&amp;13,ANSALDO,D3A</v>
          </cell>
          <cell r="D144">
            <v>2638.23</v>
          </cell>
        </row>
        <row r="145">
          <cell r="A145" t="str">
            <v>M5001786026</v>
          </cell>
          <cell r="B145" t="str">
            <v>1033</v>
          </cell>
          <cell r="C145" t="str">
            <v>SLOTTED NUT,MAA13HA001G&amp;16,ANSALDO,D3A</v>
          </cell>
          <cell r="D145">
            <v>3352.3</v>
          </cell>
        </row>
        <row r="146">
          <cell r="A146" t="str">
            <v>M5001786036</v>
          </cell>
          <cell r="B146" t="str">
            <v>1033</v>
          </cell>
          <cell r="C146" t="str">
            <v>STUD BOLT,MAA13HA002G/4,ANSALDO</v>
          </cell>
          <cell r="D146">
            <v>114341.26</v>
          </cell>
        </row>
        <row r="147">
          <cell r="A147" t="str">
            <v>M5001786037</v>
          </cell>
          <cell r="B147" t="str">
            <v>1033</v>
          </cell>
          <cell r="C147" t="str">
            <v>STUD BOLT,MAA13HA002G/5,ANSALDO</v>
          </cell>
          <cell r="D147">
            <v>175044.03</v>
          </cell>
        </row>
        <row r="148">
          <cell r="A148" t="str">
            <v>M5001786038</v>
          </cell>
          <cell r="B148" t="str">
            <v>1033</v>
          </cell>
          <cell r="C148" t="str">
            <v>STUD BOLT,MAA13HA002G/6,ANSALDO</v>
          </cell>
          <cell r="D148">
            <v>331137.25</v>
          </cell>
        </row>
        <row r="149">
          <cell r="A149" t="str">
            <v>M5001786051</v>
          </cell>
          <cell r="B149" t="str">
            <v>1033</v>
          </cell>
          <cell r="C149" t="str">
            <v>SPRING,MAA13HA021G&amp;9,ANSALDO,D3A</v>
          </cell>
          <cell r="D149">
            <v>2255.98</v>
          </cell>
        </row>
        <row r="150">
          <cell r="A150" t="str">
            <v>M5001786071</v>
          </cell>
          <cell r="B150" t="str">
            <v>1033</v>
          </cell>
          <cell r="C150" t="str">
            <v>SPRING,MAA13HA026G&amp;10,ANSALDO,D3A</v>
          </cell>
          <cell r="D150">
            <v>2480.84</v>
          </cell>
        </row>
        <row r="151">
          <cell r="A151" t="str">
            <v>M5001786136</v>
          </cell>
          <cell r="B151" t="str">
            <v>1033</v>
          </cell>
          <cell r="C151" t="str">
            <v>SEAT,MAY13HA013G/97,ANSALDO</v>
          </cell>
          <cell r="D151">
            <v>53784.3</v>
          </cell>
        </row>
        <row r="152">
          <cell r="A152" t="str">
            <v>M5001786530</v>
          </cell>
          <cell r="B152" t="str">
            <v>1033</v>
          </cell>
          <cell r="C152" t="str">
            <v>PLUG,MAA13AA070G,ANSALDO</v>
          </cell>
          <cell r="D152">
            <v>42843.72</v>
          </cell>
        </row>
        <row r="153">
          <cell r="A153" t="str">
            <v>M5001786540</v>
          </cell>
          <cell r="B153" t="str">
            <v>1033</v>
          </cell>
          <cell r="C153" t="str">
            <v>STOP PLATE,MAA13HA021G,ANSALDO,D3A</v>
          </cell>
          <cell r="D153">
            <v>824.95</v>
          </cell>
        </row>
        <row r="154">
          <cell r="A154" t="str">
            <v>M5001786541</v>
          </cell>
          <cell r="B154" t="str">
            <v>1033</v>
          </cell>
          <cell r="C154" t="str">
            <v>NUT,152791/8/358,361/5,ANSALDO</v>
          </cell>
          <cell r="D154">
            <v>1724.27</v>
          </cell>
        </row>
        <row r="155">
          <cell r="A155" t="str">
            <v>M5001786542</v>
          </cell>
          <cell r="B155" t="str">
            <v>1033</v>
          </cell>
          <cell r="C155" t="str">
            <v>SPRING,GP32482P19,ANSALDO,D3A</v>
          </cell>
          <cell r="D155">
            <v>2883.87</v>
          </cell>
        </row>
        <row r="156">
          <cell r="A156" t="str">
            <v>M5001786578</v>
          </cell>
          <cell r="B156" t="str">
            <v>1033</v>
          </cell>
          <cell r="C156" t="str">
            <v>SPG,MAA13AA012G,ANSALDO</v>
          </cell>
          <cell r="D156">
            <v>29365.43</v>
          </cell>
        </row>
        <row r="157">
          <cell r="A157" t="str">
            <v>M5001786615</v>
          </cell>
          <cell r="B157" t="str">
            <v>1033</v>
          </cell>
          <cell r="C157" t="str">
            <v>BALANCING WEIGHT,MAC13HA081G001,ANSALDO</v>
          </cell>
          <cell r="D157">
            <v>93.6</v>
          </cell>
        </row>
        <row r="158">
          <cell r="A158" t="str">
            <v>M5001786616</v>
          </cell>
          <cell r="B158" t="str">
            <v>1033</v>
          </cell>
          <cell r="C158" t="str">
            <v>BALANCING WEIGHT,MAC13HA081G001,ANSALDO</v>
          </cell>
          <cell r="D158">
            <v>88.4</v>
          </cell>
        </row>
        <row r="159">
          <cell r="A159" t="str">
            <v>M5001786681</v>
          </cell>
          <cell r="B159" t="str">
            <v>1033</v>
          </cell>
          <cell r="C159" t="str">
            <v>SEAL PIPING GASKET,MAW13HA010G,ANSALDO</v>
          </cell>
          <cell r="D159">
            <v>1200.1400000000001</v>
          </cell>
        </row>
        <row r="160">
          <cell r="A160" t="str">
            <v>M5001786682</v>
          </cell>
          <cell r="B160" t="str">
            <v>1033</v>
          </cell>
          <cell r="C160" t="str">
            <v>SEAL PIPING GASKET,MAW13HA010G,ANSALDO</v>
          </cell>
          <cell r="D160">
            <v>1200.1400000000001</v>
          </cell>
        </row>
        <row r="161">
          <cell r="A161" t="str">
            <v>M5002046056</v>
          </cell>
          <cell r="B161" t="str">
            <v>1033</v>
          </cell>
          <cell r="C161" t="str">
            <v>CASTLE NUT (SPECIAL NUT) , 32159012,</v>
          </cell>
          <cell r="D161">
            <v>6123.46</v>
          </cell>
        </row>
        <row r="162">
          <cell r="A162" t="str">
            <v>M5002066168</v>
          </cell>
          <cell r="B162" t="str">
            <v>1033</v>
          </cell>
          <cell r="C162" t="str">
            <v>I.V.:TG152310'STEM</v>
          </cell>
          <cell r="D162">
            <v>39191.97</v>
          </cell>
        </row>
        <row r="163">
          <cell r="A163" t="str">
            <v>M5002066172</v>
          </cell>
          <cell r="B163" t="str">
            <v>1033</v>
          </cell>
          <cell r="C163" t="str">
            <v>I.V.:TG152310'BUSHING HOUSING</v>
          </cell>
          <cell r="D163">
            <v>747237.15</v>
          </cell>
        </row>
        <row r="164">
          <cell r="A164" t="str">
            <v>M5002066173</v>
          </cell>
          <cell r="B164" t="str">
            <v>1033</v>
          </cell>
          <cell r="C164" t="str">
            <v>I.V.:TG152310'BUSHING</v>
          </cell>
          <cell r="D164">
            <v>147025.82999999999</v>
          </cell>
        </row>
        <row r="165">
          <cell r="A165" t="str">
            <v>M5002066187</v>
          </cell>
          <cell r="B165" t="str">
            <v>1033</v>
          </cell>
          <cell r="C165" t="str">
            <v>I.V.:TG152310'BUSHING</v>
          </cell>
          <cell r="D165">
            <v>107242.37</v>
          </cell>
        </row>
        <row r="166">
          <cell r="A166" t="str">
            <v>M5002066235</v>
          </cell>
          <cell r="B166" t="str">
            <v>1033</v>
          </cell>
          <cell r="C166" t="str">
            <v>I.V.:TG141311'PISTON RING</v>
          </cell>
          <cell r="D166">
            <v>13797.64</v>
          </cell>
        </row>
        <row r="167">
          <cell r="A167" t="str">
            <v>M5002066236</v>
          </cell>
          <cell r="B167" t="str">
            <v>1033</v>
          </cell>
          <cell r="C167" t="str">
            <v>I.V.:TG141311'SPRING</v>
          </cell>
          <cell r="D167">
            <v>235383.5</v>
          </cell>
        </row>
        <row r="168">
          <cell r="A168" t="str">
            <v>M5003536025</v>
          </cell>
          <cell r="B168" t="str">
            <v>1033</v>
          </cell>
          <cell r="C168" t="str">
            <v>RADIAL SEAL SEGMENT,MAC13HA020G/5,D3A</v>
          </cell>
          <cell r="D168">
            <v>15053.93</v>
          </cell>
        </row>
        <row r="169">
          <cell r="A169" t="str">
            <v>M5003536033</v>
          </cell>
          <cell r="B169" t="str">
            <v>1033</v>
          </cell>
          <cell r="C169" t="str">
            <v>RADIAL SEAL SEGMENT,MAC13HA022G/5,D3A</v>
          </cell>
          <cell r="D169">
            <v>19335.72</v>
          </cell>
        </row>
        <row r="170">
          <cell r="A170" t="str">
            <v>M5003536074</v>
          </cell>
          <cell r="B170" t="str">
            <v>1033</v>
          </cell>
          <cell r="C170" t="str">
            <v>SEAL SEGMENT,MAC13HA035G/5,ANSALDO</v>
          </cell>
          <cell r="D170">
            <v>478789.26</v>
          </cell>
        </row>
        <row r="171">
          <cell r="A171" t="str">
            <v>M5003536085</v>
          </cell>
          <cell r="B171" t="str">
            <v>1033</v>
          </cell>
          <cell r="C171" t="str">
            <v>TIE ROD,MAC13HA090G&amp;20,ANSALDO,D3A</v>
          </cell>
          <cell r="D171">
            <v>6492.53</v>
          </cell>
        </row>
        <row r="172">
          <cell r="A172" t="str">
            <v>M5003536086</v>
          </cell>
          <cell r="B172" t="str">
            <v>1033</v>
          </cell>
          <cell r="C172" t="str">
            <v>NUT,MAC13HA090G/21,ANSALDO,D3A</v>
          </cell>
          <cell r="D172">
            <v>3631.74</v>
          </cell>
        </row>
        <row r="173">
          <cell r="A173" t="str">
            <v>M5003536092</v>
          </cell>
          <cell r="B173" t="str">
            <v>1033</v>
          </cell>
          <cell r="C173" t="str">
            <v>STELLITE,MAC13HB015G&amp;3,ANSALDO,D3A</v>
          </cell>
          <cell r="D173">
            <v>10258.83</v>
          </cell>
        </row>
        <row r="174">
          <cell r="A174" t="str">
            <v>M5003536093</v>
          </cell>
          <cell r="B174" t="str">
            <v>1033</v>
          </cell>
          <cell r="C174" t="str">
            <v>CONNECTING WIRE,MAC13HB015G/4,ANSALDO</v>
          </cell>
          <cell r="D174">
            <v>40138.51</v>
          </cell>
        </row>
        <row r="175">
          <cell r="A175" t="str">
            <v>M5003536115</v>
          </cell>
          <cell r="B175" t="str">
            <v>1033</v>
          </cell>
          <cell r="C175" t="str">
            <v>DIAPHRAGM,MAG13HA001G/5,ANSALDO,D3A</v>
          </cell>
          <cell r="D175">
            <v>5435.06</v>
          </cell>
        </row>
        <row r="176">
          <cell r="A176" t="str">
            <v>M5006066004</v>
          </cell>
          <cell r="B176" t="str">
            <v>1033</v>
          </cell>
          <cell r="C176" t="str">
            <v>HYPOID GEAR,MAK13AE001G/13,ANSALDO</v>
          </cell>
          <cell r="D176">
            <v>125921</v>
          </cell>
        </row>
        <row r="177">
          <cell r="A177" t="str">
            <v>M5007046002</v>
          </cell>
          <cell r="B177" t="str">
            <v>1033</v>
          </cell>
          <cell r="C177" t="str">
            <v>BUSHING HOUSING,5</v>
          </cell>
          <cell r="D177">
            <v>1176206.6399999999</v>
          </cell>
        </row>
        <row r="178">
          <cell r="A178" t="str">
            <v>M5021010528</v>
          </cell>
          <cell r="B178" t="str">
            <v>1033</v>
          </cell>
          <cell r="C178" t="str">
            <v>THYRITE,311QS20148B,GENERATOR</v>
          </cell>
          <cell r="D178">
            <v>412500.5</v>
          </cell>
        </row>
        <row r="179">
          <cell r="A179" t="str">
            <v>M5022010479</v>
          </cell>
          <cell r="B179" t="str">
            <v>1033</v>
          </cell>
          <cell r="C179" t="str">
            <v>CLOSING COIL,95360,LENOIR,GENERATOR</v>
          </cell>
          <cell r="D179">
            <v>79223.03</v>
          </cell>
        </row>
        <row r="180">
          <cell r="A180" t="str">
            <v>M5022026080</v>
          </cell>
          <cell r="B180" t="str">
            <v>1033</v>
          </cell>
          <cell r="C180" t="str">
            <v>TRANSFORMER,DRY,BHEL</v>
          </cell>
          <cell r="D180">
            <v>41048.04</v>
          </cell>
        </row>
        <row r="181">
          <cell r="A181" t="str">
            <v>M5023030054</v>
          </cell>
          <cell r="B181" t="str">
            <v>1033</v>
          </cell>
          <cell r="C181" t="str">
            <v>STL SAFETY VALVE,GENERATOR</v>
          </cell>
          <cell r="D181">
            <v>185109.64</v>
          </cell>
        </row>
        <row r="182">
          <cell r="A182" t="str">
            <v>M5101906534</v>
          </cell>
          <cell r="B182" t="str">
            <v>1033</v>
          </cell>
          <cell r="C182" t="str">
            <v>NIPPLE,01050102500/7,BHEL</v>
          </cell>
          <cell r="D182">
            <v>18360</v>
          </cell>
        </row>
        <row r="183">
          <cell r="A183" t="str">
            <v>M5121020898</v>
          </cell>
          <cell r="B183" t="str">
            <v>1033</v>
          </cell>
          <cell r="C183" t="str">
            <v>SLEEVE,91393601001&amp;35,TURBO GENERATOR</v>
          </cell>
          <cell r="D183">
            <v>8262.36</v>
          </cell>
        </row>
        <row r="184">
          <cell r="A184" t="str">
            <v>M5122020527</v>
          </cell>
          <cell r="B184" t="str">
            <v>1033</v>
          </cell>
          <cell r="C184" t="str">
            <v>AC/DC SUPPLY MODULE,UNC4664,BHEL</v>
          </cell>
          <cell r="D184">
            <v>47488</v>
          </cell>
        </row>
        <row r="185">
          <cell r="A185" t="str">
            <v>M5123031328</v>
          </cell>
          <cell r="B185" t="str">
            <v>1033</v>
          </cell>
          <cell r="C185" t="str">
            <v>TRANSDUCER,H&amp;B,TEU310</v>
          </cell>
          <cell r="D185">
            <v>206403.42</v>
          </cell>
        </row>
        <row r="186">
          <cell r="A186" t="str">
            <v>M5146021520</v>
          </cell>
          <cell r="B186" t="str">
            <v>1033</v>
          </cell>
          <cell r="C186" t="str">
            <v>RUBBER CORD 7X6MM MTL:NBR-80 75.5A</v>
          </cell>
          <cell r="D186">
            <v>106.19</v>
          </cell>
        </row>
        <row r="187">
          <cell r="A187" t="str">
            <v>M5405100087</v>
          </cell>
          <cell r="B187" t="str">
            <v>1033</v>
          </cell>
          <cell r="C187" t="str">
            <v>45 DEG BEND</v>
          </cell>
          <cell r="D187">
            <v>1345.45</v>
          </cell>
        </row>
        <row r="188">
          <cell r="A188" t="str">
            <v>M5522936185</v>
          </cell>
          <cell r="B188" t="str">
            <v>1033</v>
          </cell>
          <cell r="C188" t="str">
            <v>NEURAL NETWORKS</v>
          </cell>
          <cell r="D188">
            <v>44553.599999999999</v>
          </cell>
        </row>
        <row r="189">
          <cell r="A189" t="str">
            <v>M5522936356</v>
          </cell>
          <cell r="B189" t="str">
            <v>1033</v>
          </cell>
          <cell r="C189" t="str">
            <v>SPLIT RING,E88637&amp;22,ELECON EPC,ASK-650</v>
          </cell>
          <cell r="D189">
            <v>6678.7</v>
          </cell>
        </row>
        <row r="190">
          <cell r="A190" t="str">
            <v>M5532910023</v>
          </cell>
          <cell r="B190" t="str">
            <v>1033</v>
          </cell>
          <cell r="C190" t="str">
            <v>deletedINPT COVER FOR 12 FSM/10:1GEAR BO</v>
          </cell>
          <cell r="D190">
            <v>3206</v>
          </cell>
        </row>
        <row r="191">
          <cell r="A191" t="str">
            <v>M5602400223</v>
          </cell>
          <cell r="B191" t="str">
            <v>1033</v>
          </cell>
          <cell r="C191" t="str">
            <v>SHFTEN-24INDRPNO.916-85-301</v>
          </cell>
          <cell r="D191">
            <v>42745.440000000002</v>
          </cell>
        </row>
        <row r="192">
          <cell r="A192" t="str">
            <v>M5615250790</v>
          </cell>
          <cell r="B192" t="str">
            <v>1033</v>
          </cell>
          <cell r="C192" t="str">
            <v>GATE SEAT DIFFUSER FEEDER (12 X 10)</v>
          </cell>
          <cell r="D192">
            <v>2719.95</v>
          </cell>
        </row>
        <row r="193">
          <cell r="A193" t="str">
            <v>M5615250806</v>
          </cell>
          <cell r="B193" t="str">
            <v>1033</v>
          </cell>
          <cell r="C193" t="str">
            <v>GATE DISC(PT NO:1)DIFUSR FEDR(12X10)</v>
          </cell>
          <cell r="D193">
            <v>3566.81</v>
          </cell>
        </row>
        <row r="194">
          <cell r="A194" t="str">
            <v>M5625150154</v>
          </cell>
          <cell r="B194" t="str">
            <v>1033</v>
          </cell>
          <cell r="C194" t="str">
            <v>M.S.SINL SLV COUPG FOR 273MM OD PIPE</v>
          </cell>
          <cell r="D194">
            <v>2206.2600000000002</v>
          </cell>
        </row>
        <row r="195">
          <cell r="A195" t="str">
            <v>M5740056006</v>
          </cell>
          <cell r="B195" t="str">
            <v>1033</v>
          </cell>
          <cell r="C195" t="str">
            <v>DIAPHRAGM,D-104,250PPD</v>
          </cell>
          <cell r="D195">
            <v>4819.49</v>
          </cell>
        </row>
        <row r="196">
          <cell r="A196" t="str">
            <v>M5740056008</v>
          </cell>
          <cell r="B196" t="str">
            <v>1033</v>
          </cell>
          <cell r="C196" t="str">
            <v>DIAPHRAGM BOLT ASSY,A-968</v>
          </cell>
          <cell r="D196">
            <v>12686.01</v>
          </cell>
        </row>
        <row r="197">
          <cell r="A197" t="str">
            <v>M5740056013</v>
          </cell>
          <cell r="B197" t="str">
            <v>1033</v>
          </cell>
          <cell r="C197" t="str">
            <v>TUBING CONNECTOR,F-106,CAPITAL CONTROLS</v>
          </cell>
          <cell r="D197">
            <v>910.11</v>
          </cell>
        </row>
        <row r="198">
          <cell r="A198" t="str">
            <v>M5870170129</v>
          </cell>
          <cell r="B198" t="str">
            <v>1033</v>
          </cell>
          <cell r="C198" t="str">
            <v>DeletedDISC FOR SCALE FOR STAGE III</v>
          </cell>
          <cell r="D198">
            <v>17730</v>
          </cell>
        </row>
        <row r="199">
          <cell r="A199" t="str">
            <v>M5870870049</v>
          </cell>
          <cell r="B199" t="str">
            <v>1033</v>
          </cell>
          <cell r="C199" t="str">
            <v>DeletedIMPELR WEAR RNG FOR BLOW DOWN 200</v>
          </cell>
          <cell r="D199">
            <v>4350.59</v>
          </cell>
        </row>
        <row r="200">
          <cell r="A200" t="str">
            <v>M5870870067</v>
          </cell>
          <cell r="B200" t="str">
            <v>1033</v>
          </cell>
          <cell r="C200" t="str">
            <v>DeletedSET OF KEY FOR ST-II KIRLR SCT 20</v>
          </cell>
          <cell r="D200">
            <v>1436.47</v>
          </cell>
        </row>
        <row r="201">
          <cell r="A201" t="str">
            <v>M5870870076</v>
          </cell>
          <cell r="B201" t="str">
            <v>1033</v>
          </cell>
          <cell r="C201" t="str">
            <v>DeletedSET OF OIL SEAL FOR KIRLR SCT200/</v>
          </cell>
          <cell r="D201">
            <v>371.68</v>
          </cell>
        </row>
        <row r="202">
          <cell r="A202" t="str">
            <v>M5870880011</v>
          </cell>
          <cell r="B202" t="str">
            <v>1033</v>
          </cell>
          <cell r="C202" t="str">
            <v>DeletedSET OF OIL SAEL FOR FILTN DB 250/</v>
          </cell>
          <cell r="D202">
            <v>265.82</v>
          </cell>
        </row>
        <row r="203">
          <cell r="A203" t="str">
            <v>M5870880020</v>
          </cell>
          <cell r="B203" t="str">
            <v>1033</v>
          </cell>
          <cell r="C203" t="str">
            <v>DeletedSET OF KEY FOR FILTN KIRLR DB 250</v>
          </cell>
          <cell r="D203">
            <v>212.66</v>
          </cell>
        </row>
        <row r="204">
          <cell r="A204" t="str">
            <v>M5870900043</v>
          </cell>
          <cell r="B204" t="str">
            <v>1033</v>
          </cell>
          <cell r="C204" t="str">
            <v>DeletedOIL SEAL FOR BLW DWN KIRLR MF17.5</v>
          </cell>
          <cell r="D204">
            <v>777.13</v>
          </cell>
        </row>
        <row r="205">
          <cell r="A205" t="str">
            <v>M5870900052</v>
          </cell>
          <cell r="B205" t="str">
            <v>1033</v>
          </cell>
          <cell r="C205" t="str">
            <v>DeletedKEY FOR BLW DWN ST-1 KIRLR MF17.5</v>
          </cell>
          <cell r="D205">
            <v>607.74</v>
          </cell>
        </row>
        <row r="206">
          <cell r="A206" t="str">
            <v>M5890990556</v>
          </cell>
          <cell r="B206" t="str">
            <v>1033</v>
          </cell>
          <cell r="C206" t="str">
            <v>Deleted450NB COMPLETE MOTER FOR B.FLY.V/</v>
          </cell>
          <cell r="D206">
            <v>82000</v>
          </cell>
        </row>
        <row r="207">
          <cell r="A207" t="str">
            <v>M6515016282</v>
          </cell>
          <cell r="B207" t="str">
            <v>1033</v>
          </cell>
          <cell r="C207" t="str">
            <v>NUT,1702112141,BEML,BD355</v>
          </cell>
          <cell r="D207">
            <v>105</v>
          </cell>
        </row>
        <row r="208">
          <cell r="A208" t="str">
            <v>M6515016836</v>
          </cell>
          <cell r="B208" t="str">
            <v>1033</v>
          </cell>
          <cell r="C208" t="str">
            <v>FLANGE&amp;PINION SET,130FD02003,BEML,BD355</v>
          </cell>
          <cell r="D208">
            <v>118177</v>
          </cell>
        </row>
        <row r="209">
          <cell r="A209" t="str">
            <v>M6515080434</v>
          </cell>
          <cell r="B209" t="str">
            <v>1033</v>
          </cell>
          <cell r="C209" t="str">
            <v>O-RING,54110000641,BEML,DOZER</v>
          </cell>
          <cell r="D209">
            <v>338.36</v>
          </cell>
        </row>
        <row r="210">
          <cell r="A210" t="str">
            <v>M6515080540</v>
          </cell>
          <cell r="B210" t="str">
            <v>1033</v>
          </cell>
          <cell r="C210" t="str">
            <v>O-RING,170-10-15330,BEML,DOZER</v>
          </cell>
          <cell r="D210">
            <v>35.24</v>
          </cell>
        </row>
        <row r="211">
          <cell r="A211" t="str">
            <v>M6515080832</v>
          </cell>
          <cell r="B211" t="str">
            <v>1033</v>
          </cell>
          <cell r="C211" t="str">
            <v>PLATE,1757911241,BEML,DOZER,D-120</v>
          </cell>
          <cell r="D211">
            <v>1644.34</v>
          </cell>
        </row>
        <row r="212">
          <cell r="A212" t="str">
            <v>M6515080841</v>
          </cell>
          <cell r="B212" t="str">
            <v>1033</v>
          </cell>
          <cell r="C212" t="str">
            <v>TEFLON KIT,BEML,DOZER,D-120</v>
          </cell>
          <cell r="D212">
            <v>2652.57</v>
          </cell>
        </row>
        <row r="213">
          <cell r="A213" t="str">
            <v>M6515080869</v>
          </cell>
          <cell r="B213" t="str">
            <v>1033</v>
          </cell>
          <cell r="C213" t="str">
            <v>GEAR-P,175-14-15670,BEML,DOZER,D-120</v>
          </cell>
          <cell r="D213">
            <v>7342.34</v>
          </cell>
        </row>
        <row r="214">
          <cell r="A214" t="str">
            <v>M6515080878</v>
          </cell>
          <cell r="B214" t="str">
            <v>1033</v>
          </cell>
          <cell r="C214" t="str">
            <v>GEAR-O,175-14-15661,BEML,DOZER,D-120</v>
          </cell>
          <cell r="D214">
            <v>8897.3700000000008</v>
          </cell>
        </row>
        <row r="215">
          <cell r="A215" t="str">
            <v>M6515080896</v>
          </cell>
          <cell r="B215" t="str">
            <v>1033</v>
          </cell>
          <cell r="C215" t="str">
            <v>DISC,131-10-11120,BEML,DOZER,D-120</v>
          </cell>
          <cell r="D215">
            <v>1820</v>
          </cell>
        </row>
        <row r="216">
          <cell r="A216" t="str">
            <v>M6515080902</v>
          </cell>
          <cell r="B216" t="str">
            <v>1033</v>
          </cell>
          <cell r="C216" t="str">
            <v>DISC,131-10-11110,BEML,DOZER,D-120</v>
          </cell>
          <cell r="D216">
            <v>4960.3100000000004</v>
          </cell>
        </row>
        <row r="217">
          <cell r="A217" t="str">
            <v>M6515080911</v>
          </cell>
          <cell r="B217" t="str">
            <v>1033</v>
          </cell>
          <cell r="C217" t="str">
            <v>OIL SEAL,0701220085,BEML,DOZER</v>
          </cell>
          <cell r="D217">
            <v>1273.24</v>
          </cell>
        </row>
        <row r="218">
          <cell r="A218" t="str">
            <v>M6515080957</v>
          </cell>
          <cell r="B218" t="str">
            <v>1033</v>
          </cell>
          <cell r="C218" t="str">
            <v>PLOW BOLT,A1759021120,BEML,DOZER,D-120</v>
          </cell>
          <cell r="D218">
            <v>18.37</v>
          </cell>
        </row>
        <row r="219">
          <cell r="A219" t="str">
            <v>M6515080975</v>
          </cell>
          <cell r="B219" t="str">
            <v>1033</v>
          </cell>
          <cell r="C219" t="str">
            <v>OIL SEAL(SEAL BRG),0612202504,BEML,DOZER</v>
          </cell>
          <cell r="D219">
            <v>8.19</v>
          </cell>
        </row>
        <row r="220">
          <cell r="A220" t="str">
            <v>M6515081002</v>
          </cell>
          <cell r="B220" t="str">
            <v>1033</v>
          </cell>
          <cell r="C220" t="str">
            <v>OIL SEAL,130-09-11850,BEML,DOZER,D-120</v>
          </cell>
          <cell r="D220">
            <v>26.85</v>
          </cell>
        </row>
        <row r="221">
          <cell r="A221" t="str">
            <v>M6515081057</v>
          </cell>
          <cell r="B221" t="str">
            <v>1033</v>
          </cell>
          <cell r="C221" t="str">
            <v>SERVICE KIT,1756405010,BEML,DOZER,D-120</v>
          </cell>
          <cell r="D221">
            <v>322.42</v>
          </cell>
        </row>
        <row r="222">
          <cell r="A222" t="str">
            <v>M6515081084</v>
          </cell>
          <cell r="B222" t="str">
            <v>1033</v>
          </cell>
          <cell r="C222" t="str">
            <v>LOCK,1701415140,BEML,DOZER,D-120</v>
          </cell>
          <cell r="D222">
            <v>26.59</v>
          </cell>
        </row>
        <row r="223">
          <cell r="A223" t="str">
            <v>M6515081145</v>
          </cell>
          <cell r="B223" t="str">
            <v>1033</v>
          </cell>
          <cell r="C223" t="str">
            <v>RING SEAL,175-22-11240,BEML,DOZER,D-120</v>
          </cell>
          <cell r="D223">
            <v>140.33000000000001</v>
          </cell>
        </row>
        <row r="224">
          <cell r="A224" t="str">
            <v>M6515081163</v>
          </cell>
          <cell r="B224" t="str">
            <v>1033</v>
          </cell>
          <cell r="C224" t="str">
            <v>ROLLER BEARING,130-09-13610,BEML,DOZER</v>
          </cell>
          <cell r="D224">
            <v>5301.34</v>
          </cell>
        </row>
        <row r="225">
          <cell r="A225" t="str">
            <v>M6515081190</v>
          </cell>
          <cell r="B225" t="str">
            <v>1033</v>
          </cell>
          <cell r="C225" t="str">
            <v>ROLLER BEARING,1300913171,BEML,DOZER</v>
          </cell>
          <cell r="D225">
            <v>1402.74</v>
          </cell>
        </row>
        <row r="226">
          <cell r="A226" t="str">
            <v>M6515081288</v>
          </cell>
          <cell r="B226" t="str">
            <v>1033</v>
          </cell>
          <cell r="C226" t="str">
            <v>ROLLER BEARING,170-14-15240,BEML,DOZER</v>
          </cell>
          <cell r="D226">
            <v>3029.96</v>
          </cell>
        </row>
        <row r="227">
          <cell r="A227" t="str">
            <v>M6515081303</v>
          </cell>
          <cell r="B227" t="str">
            <v>1033</v>
          </cell>
          <cell r="C227" t="str">
            <v>PLATE,104315171,BEML,DOZER,D-120</v>
          </cell>
          <cell r="D227">
            <v>36.64</v>
          </cell>
        </row>
        <row r="228">
          <cell r="A228" t="str">
            <v>M6515081312</v>
          </cell>
          <cell r="B228" t="str">
            <v>1033</v>
          </cell>
          <cell r="C228" t="str">
            <v>OIL SEAL,012001039,BEML,DOZER,D-120</v>
          </cell>
          <cell r="D228">
            <v>35.65</v>
          </cell>
        </row>
        <row r="229">
          <cell r="A229" t="str">
            <v>M6515081428</v>
          </cell>
          <cell r="B229" t="str">
            <v>1033</v>
          </cell>
          <cell r="C229" t="str">
            <v>BUSHING,1411011620,BEML,DOZER,D-120</v>
          </cell>
          <cell r="D229">
            <v>630.1</v>
          </cell>
        </row>
        <row r="230">
          <cell r="A230" t="str">
            <v>M6515081437</v>
          </cell>
          <cell r="B230" t="str">
            <v>1033</v>
          </cell>
          <cell r="C230" t="str">
            <v>PLATE,1751011540,BEML,DOZER,D-120</v>
          </cell>
          <cell r="D230">
            <v>1167.1300000000001</v>
          </cell>
        </row>
        <row r="231">
          <cell r="A231" t="str">
            <v>M6515081464</v>
          </cell>
          <cell r="B231" t="str">
            <v>1033</v>
          </cell>
          <cell r="C231" t="str">
            <v>COVER,1304318120,BEML,DOZER,D-120</v>
          </cell>
          <cell r="D231">
            <v>99.49</v>
          </cell>
        </row>
        <row r="232">
          <cell r="A232" t="str">
            <v>M6515081482</v>
          </cell>
          <cell r="B232" t="str">
            <v>1033</v>
          </cell>
          <cell r="C232" t="str">
            <v>BRAKE DRUM,170-10-12113,BEML,DOZER,D-120</v>
          </cell>
          <cell r="D232">
            <v>2079.62</v>
          </cell>
        </row>
        <row r="233">
          <cell r="A233" t="str">
            <v>M6515081534</v>
          </cell>
          <cell r="B233" t="str">
            <v>1033</v>
          </cell>
          <cell r="C233" t="str">
            <v>BEARING,603022312,BEML,DOZER,D-120</v>
          </cell>
          <cell r="D233">
            <v>1222.3599999999999</v>
          </cell>
        </row>
        <row r="234">
          <cell r="A234" t="str">
            <v>M6515081589</v>
          </cell>
          <cell r="B234" t="str">
            <v>1033</v>
          </cell>
          <cell r="C234" t="str">
            <v>LOCK HANDLE NUT,0510202050,BEML,DOZER</v>
          </cell>
          <cell r="D234">
            <v>10.73</v>
          </cell>
        </row>
        <row r="235">
          <cell r="A235" t="str">
            <v>M6515081598</v>
          </cell>
          <cell r="B235" t="str">
            <v>1033</v>
          </cell>
          <cell r="C235" t="str">
            <v>BAR RIFFLE NUT,0510102000,BEML,DOZER</v>
          </cell>
          <cell r="D235">
            <v>146.47</v>
          </cell>
        </row>
        <row r="236">
          <cell r="A236" t="str">
            <v>M6515081604</v>
          </cell>
          <cell r="B236" t="str">
            <v>1033</v>
          </cell>
          <cell r="C236" t="str">
            <v>RING RATCHET,0510119000,BEML,DOZER,D-120</v>
          </cell>
          <cell r="D236">
            <v>169.04</v>
          </cell>
        </row>
        <row r="237">
          <cell r="A237" t="str">
            <v>M6515081613</v>
          </cell>
          <cell r="B237" t="str">
            <v>1033</v>
          </cell>
          <cell r="C237" t="str">
            <v>RETAINER,0510107050,BEML,DOZER,D-120</v>
          </cell>
          <cell r="D237">
            <v>191.87</v>
          </cell>
        </row>
        <row r="238">
          <cell r="A238" t="str">
            <v>M6515081622</v>
          </cell>
          <cell r="B238" t="str">
            <v>1033</v>
          </cell>
          <cell r="C238" t="str">
            <v>DUST SEAL,1501111226,BEML,DOZER,D-120</v>
          </cell>
          <cell r="D238">
            <v>60.77</v>
          </cell>
        </row>
        <row r="239">
          <cell r="A239" t="str">
            <v>M6515081659</v>
          </cell>
          <cell r="B239" t="str">
            <v>1033</v>
          </cell>
          <cell r="C239" t="str">
            <v>OIL SEAL ASSY,1753281292,BEML,DOZER</v>
          </cell>
          <cell r="D239">
            <v>123.54</v>
          </cell>
        </row>
        <row r="240">
          <cell r="A240" t="str">
            <v>M6515081686</v>
          </cell>
          <cell r="B240" t="str">
            <v>1033</v>
          </cell>
          <cell r="C240" t="str">
            <v>CLAMP,0728003626,BEML,DOZER,D-120</v>
          </cell>
          <cell r="D240">
            <v>63.66</v>
          </cell>
        </row>
        <row r="241">
          <cell r="A241" t="str">
            <v>M6515081695</v>
          </cell>
          <cell r="B241" t="str">
            <v>1033</v>
          </cell>
          <cell r="C241" t="str">
            <v>CLAMP,1750321430,BEML,DOZER,D-120</v>
          </cell>
          <cell r="D241">
            <v>63.67</v>
          </cell>
        </row>
        <row r="242">
          <cell r="A242" t="str">
            <v>M6515081710</v>
          </cell>
          <cell r="B242" t="str">
            <v>1033</v>
          </cell>
          <cell r="C242" t="str">
            <v>CLAMP,0728006729,BEML,DOZER,D-120</v>
          </cell>
          <cell r="D242">
            <v>63.66</v>
          </cell>
        </row>
        <row r="243">
          <cell r="A243" t="str">
            <v>M6515081729</v>
          </cell>
          <cell r="B243" t="str">
            <v>1033</v>
          </cell>
          <cell r="C243" t="str">
            <v>PLATE,1502123111,BEML,DOZER,D-120</v>
          </cell>
          <cell r="D243">
            <v>1144</v>
          </cell>
        </row>
        <row r="244">
          <cell r="A244" t="str">
            <v>M6515081738</v>
          </cell>
          <cell r="B244" t="str">
            <v>1033</v>
          </cell>
          <cell r="C244" t="str">
            <v>BOLT,0104031240,BEML,DOZER,D-120</v>
          </cell>
          <cell r="D244">
            <v>79.58</v>
          </cell>
        </row>
        <row r="245">
          <cell r="A245" t="str">
            <v>M6515081747</v>
          </cell>
          <cell r="B245" t="str">
            <v>1033</v>
          </cell>
          <cell r="C245" t="str">
            <v>HOSE CLAMP,0728004726,BEML,DOZER,D-120</v>
          </cell>
          <cell r="D245">
            <v>47.75</v>
          </cell>
        </row>
        <row r="246">
          <cell r="A246" t="str">
            <v>M6515081756</v>
          </cell>
          <cell r="B246" t="str">
            <v>1033</v>
          </cell>
          <cell r="C246" t="str">
            <v>BEARING ROLLER,0600406015,BEML,DOZER</v>
          </cell>
          <cell r="D246">
            <v>1246.98</v>
          </cell>
        </row>
        <row r="247">
          <cell r="A247" t="str">
            <v>M6515081765</v>
          </cell>
          <cell r="B247" t="str">
            <v>1033</v>
          </cell>
          <cell r="C247" t="str">
            <v>HOSE,0710200506,BEML,DOZER,D-120</v>
          </cell>
          <cell r="D247">
            <v>557.04</v>
          </cell>
        </row>
        <row r="248">
          <cell r="A248" t="str">
            <v>M6515081826</v>
          </cell>
          <cell r="B248" t="str">
            <v>1033</v>
          </cell>
          <cell r="C248" t="str">
            <v>WEAR RING,0715502250,BEML,DOZER,D-120</v>
          </cell>
          <cell r="D248">
            <v>3533.32</v>
          </cell>
        </row>
        <row r="249">
          <cell r="A249" t="str">
            <v>M6515081835</v>
          </cell>
          <cell r="B249" t="str">
            <v>1033</v>
          </cell>
          <cell r="C249" t="str">
            <v>BACK HEAD ASSY,9841441,BEML,DOZER,D-120</v>
          </cell>
          <cell r="D249">
            <v>1083</v>
          </cell>
        </row>
        <row r="250">
          <cell r="A250" t="str">
            <v>M6515081853</v>
          </cell>
          <cell r="B250" t="str">
            <v>1033</v>
          </cell>
          <cell r="C250" t="str">
            <v>OIL REGULATING PLUG,D7901441,BEML,DOZER</v>
          </cell>
          <cell r="D250">
            <v>14.26</v>
          </cell>
        </row>
        <row r="251">
          <cell r="A251" t="str">
            <v>M6515081899</v>
          </cell>
          <cell r="B251" t="str">
            <v>1033</v>
          </cell>
          <cell r="C251" t="str">
            <v>O-RING,190602003740/6070,BEML,DOZER</v>
          </cell>
          <cell r="D251">
            <v>89.46</v>
          </cell>
        </row>
        <row r="252">
          <cell r="A252" t="str">
            <v>M6515081905</v>
          </cell>
          <cell r="B252" t="str">
            <v>1033</v>
          </cell>
          <cell r="C252" t="str">
            <v>PUG STOP CHS RH,AIP 526,BEML,DOZER,D-120</v>
          </cell>
          <cell r="D252">
            <v>22.28</v>
          </cell>
        </row>
        <row r="253">
          <cell r="A253" t="str">
            <v>M6515081914</v>
          </cell>
          <cell r="B253" t="str">
            <v>1033</v>
          </cell>
          <cell r="C253" t="str">
            <v>JUMPING LEVER PULLEY,AIP 758,BEML,DOZER</v>
          </cell>
          <cell r="D253">
            <v>16.72</v>
          </cell>
        </row>
        <row r="254">
          <cell r="A254" t="str">
            <v>M6515081923</v>
          </cell>
          <cell r="B254" t="str">
            <v>1033</v>
          </cell>
          <cell r="C254" t="str">
            <v>PINION SHAFT,AIP 803,BEML,DOZER,D-120</v>
          </cell>
          <cell r="D254">
            <v>59.33</v>
          </cell>
        </row>
        <row r="255">
          <cell r="A255" t="str">
            <v>M6515081941</v>
          </cell>
          <cell r="B255" t="str">
            <v>1033</v>
          </cell>
          <cell r="C255" t="str">
            <v>WORM LEVER,AIP 326,BEML,DOZER,D-120</v>
          </cell>
          <cell r="D255">
            <v>81.23</v>
          </cell>
        </row>
        <row r="256">
          <cell r="A256" t="str">
            <v>M6515081950</v>
          </cell>
          <cell r="B256" t="str">
            <v>1033</v>
          </cell>
          <cell r="C256" t="str">
            <v>CLUTCH ARM,AIP 414,BEML,DOZER,D-120</v>
          </cell>
          <cell r="D256">
            <v>102.17</v>
          </cell>
        </row>
        <row r="257">
          <cell r="A257" t="str">
            <v>M6609396101</v>
          </cell>
          <cell r="B257" t="str">
            <v>1033</v>
          </cell>
          <cell r="C257" t="str">
            <v>DIAGONAL,6-21-3,PAHARPUR,COOLING TOWER</v>
          </cell>
          <cell r="D257">
            <v>11.56</v>
          </cell>
        </row>
        <row r="258">
          <cell r="A258" t="str">
            <v>M6609396102</v>
          </cell>
          <cell r="B258" t="str">
            <v>1033</v>
          </cell>
          <cell r="C258" t="str">
            <v>DIAGONAL,6-21-4,PAHARPUR,COOLING TOWER</v>
          </cell>
          <cell r="D258">
            <v>14.34</v>
          </cell>
        </row>
        <row r="259">
          <cell r="A259" t="str">
            <v>M7470376018</v>
          </cell>
          <cell r="B259" t="str">
            <v>1033</v>
          </cell>
          <cell r="C259" t="str">
            <v>ROLLER,MGR-BDS-802F/7,BRAKE SYS,TEX/BS</v>
          </cell>
          <cell r="D259">
            <v>85.68</v>
          </cell>
        </row>
        <row r="260">
          <cell r="A260" t="str">
            <v>M7511105016</v>
          </cell>
          <cell r="B260" t="str">
            <v>1033</v>
          </cell>
          <cell r="C260" t="str">
            <v>1 IN 8.5 X-ING STEEL SLEPR,RT/20806,52KG</v>
          </cell>
          <cell r="D260">
            <v>0.01</v>
          </cell>
        </row>
        <row r="261">
          <cell r="A261" t="str">
            <v>M7520746163</v>
          </cell>
          <cell r="B261" t="str">
            <v>1033</v>
          </cell>
          <cell r="C261" t="str">
            <v>BLACK BOLT,25MM,T-11727-28</v>
          </cell>
          <cell r="D261">
            <v>66</v>
          </cell>
        </row>
        <row r="262">
          <cell r="A262" t="str">
            <v>M7520756524</v>
          </cell>
          <cell r="B262" t="str">
            <v>1033</v>
          </cell>
          <cell r="C262" t="str">
            <v>SLEEPER SGCI INSERT,PSC,52KG,RT/3087</v>
          </cell>
          <cell r="D262">
            <v>34.92</v>
          </cell>
        </row>
        <row r="263">
          <cell r="A263" t="str">
            <v>M7530116258</v>
          </cell>
          <cell r="B263" t="str">
            <v>1033</v>
          </cell>
          <cell r="C263" t="str">
            <v>INDICATIVE FUSE INSERT,G-TYPE,0.6A</v>
          </cell>
          <cell r="D263">
            <v>7.45</v>
          </cell>
        </row>
        <row r="264">
          <cell r="A264" t="str">
            <v>M7530186019</v>
          </cell>
          <cell r="B264" t="str">
            <v>1033</v>
          </cell>
          <cell r="C264" t="str">
            <v>FILTER UNIT,GGT,W/BLOCK BELL EQUIPMENT</v>
          </cell>
          <cell r="D264">
            <v>16500</v>
          </cell>
        </row>
        <row r="265">
          <cell r="A265" t="str">
            <v>M7530316001</v>
          </cell>
          <cell r="B265" t="str">
            <v>1033</v>
          </cell>
          <cell r="C265" t="str">
            <v>BLOCK PROVNG,S-32001,UAC 4W DOUBLE LINE</v>
          </cell>
          <cell r="D265">
            <v>14586</v>
          </cell>
        </row>
        <row r="266">
          <cell r="A266" t="str">
            <v>M7530356017</v>
          </cell>
          <cell r="B266" t="str">
            <v>1033</v>
          </cell>
          <cell r="C266" t="str">
            <v>SWITCH ON/OFF,230V,25A,2P,2POS,PSEQPT</v>
          </cell>
          <cell r="D266">
            <v>243.86</v>
          </cell>
        </row>
        <row r="267">
          <cell r="A267" t="str">
            <v>M7530426011</v>
          </cell>
          <cell r="B267" t="str">
            <v>1033</v>
          </cell>
          <cell r="C267" t="str">
            <v>HYDROMETER,BATTERY</v>
          </cell>
          <cell r="D267">
            <v>150.63</v>
          </cell>
        </row>
        <row r="268">
          <cell r="A268" t="str">
            <v>M7530516005</v>
          </cell>
          <cell r="B268" t="str">
            <v>1033</v>
          </cell>
          <cell r="C268" t="str">
            <v>TRACK SWITCH ARM,JC1125AC,240V,5A</v>
          </cell>
          <cell r="D268">
            <v>17700</v>
          </cell>
        </row>
        <row r="269">
          <cell r="A269" t="str">
            <v>M7530516006</v>
          </cell>
          <cell r="B269" t="str">
            <v>1033</v>
          </cell>
          <cell r="C269" t="str">
            <v>MOTHER BOARD,WEIBRDG,COMBO DS505 SYSTEM</v>
          </cell>
          <cell r="D269">
            <v>121422</v>
          </cell>
        </row>
        <row r="270">
          <cell r="A270" t="str">
            <v>M7530846026</v>
          </cell>
          <cell r="B270" t="str">
            <v>1033</v>
          </cell>
          <cell r="C270" t="str">
            <v>DELETEDTOKENLESS BLOCK INST.PUSH BUTTON</v>
          </cell>
          <cell r="D270">
            <v>0.33</v>
          </cell>
        </row>
        <row r="271">
          <cell r="A271" t="str">
            <v>M8320219809</v>
          </cell>
          <cell r="B271" t="str">
            <v>1033</v>
          </cell>
          <cell r="C271" t="str">
            <v>CAPACITOR,ELECTROLYTIC,33000MFD,50VDC</v>
          </cell>
          <cell r="D271">
            <v>698.7</v>
          </cell>
        </row>
        <row r="272">
          <cell r="A272" t="str">
            <v>M8320219827</v>
          </cell>
          <cell r="B272" t="str">
            <v>1033</v>
          </cell>
          <cell r="C272" t="str">
            <v>CAPACITOR,ELECTROLYTIC,47000MFD,50VDC</v>
          </cell>
          <cell r="D272">
            <v>891.01</v>
          </cell>
        </row>
        <row r="273">
          <cell r="A273" t="str">
            <v>M8320269600</v>
          </cell>
          <cell r="B273" t="str">
            <v>1033</v>
          </cell>
          <cell r="C273" t="str">
            <v>CAPACITOR,ELECTROLYTIC,10000MFD,100VDC</v>
          </cell>
          <cell r="D273">
            <v>2860.3</v>
          </cell>
        </row>
        <row r="274">
          <cell r="A274" t="str">
            <v>M8320411508</v>
          </cell>
          <cell r="B274" t="str">
            <v>1033</v>
          </cell>
          <cell r="C274" t="str">
            <v>CAPACITOR,ELECTROLYTIC,50 PFD,400VDC</v>
          </cell>
          <cell r="D274">
            <v>10.09</v>
          </cell>
        </row>
        <row r="275">
          <cell r="A275" t="str">
            <v>M8320411687</v>
          </cell>
          <cell r="B275" t="str">
            <v>1033</v>
          </cell>
          <cell r="C275" t="str">
            <v>CAPACITOR,ELECTROLYTIC,68 PFD,400VDC</v>
          </cell>
          <cell r="D275">
            <v>10.09</v>
          </cell>
        </row>
        <row r="276">
          <cell r="A276" t="str">
            <v>M8320412103</v>
          </cell>
          <cell r="B276" t="str">
            <v>1033</v>
          </cell>
          <cell r="C276" t="str">
            <v>CAPACITOR,ELECTROLYTIC,100PFD,400VDC</v>
          </cell>
          <cell r="D276">
            <v>10.09</v>
          </cell>
        </row>
        <row r="277">
          <cell r="A277" t="str">
            <v>M8320412228</v>
          </cell>
          <cell r="B277" t="str">
            <v>1033</v>
          </cell>
          <cell r="C277" t="str">
            <v>CAPACITOR,ELECTROLYTIC,220PFD,400VDC</v>
          </cell>
          <cell r="D277">
            <v>8.85</v>
          </cell>
        </row>
        <row r="278">
          <cell r="A278" t="str">
            <v>M8320412255</v>
          </cell>
          <cell r="B278" t="str">
            <v>1033</v>
          </cell>
          <cell r="C278" t="str">
            <v>CAPACITOR,ELECTROLYTIC,250PFD,400VDC</v>
          </cell>
          <cell r="D278">
            <v>9.14</v>
          </cell>
        </row>
        <row r="279">
          <cell r="A279" t="str">
            <v>M8320582501</v>
          </cell>
          <cell r="B279" t="str">
            <v>1033</v>
          </cell>
          <cell r="C279" t="str">
            <v>CAPACITOR,ELECTROLYTIC,500PFD,2000VAC</v>
          </cell>
          <cell r="D279">
            <v>19.71</v>
          </cell>
        </row>
        <row r="280">
          <cell r="A280" t="str">
            <v>M8331990036</v>
          </cell>
          <cell r="B280" t="str">
            <v>1033</v>
          </cell>
          <cell r="C280" t="str">
            <v>RHEOSTAT,WIRE WOUND SLIDING,650V,4-5A</v>
          </cell>
          <cell r="D280">
            <v>774.59</v>
          </cell>
        </row>
        <row r="281">
          <cell r="A281" t="str">
            <v>M8340990014</v>
          </cell>
          <cell r="B281" t="str">
            <v>1033</v>
          </cell>
          <cell r="C281" t="str">
            <v>CAPACITOR,PAPER DIELECTRIC,0.22MFD</v>
          </cell>
          <cell r="D281">
            <v>109</v>
          </cell>
        </row>
        <row r="282">
          <cell r="A282" t="str">
            <v>M8340990087</v>
          </cell>
          <cell r="B282" t="str">
            <v>1033</v>
          </cell>
          <cell r="C282" t="str">
            <v>CAPACITOR,33MFD,HPSV LAMP</v>
          </cell>
          <cell r="D282">
            <v>129</v>
          </cell>
        </row>
        <row r="283">
          <cell r="A283" t="str">
            <v>M8520990418</v>
          </cell>
          <cell r="B283" t="str">
            <v>1033</v>
          </cell>
          <cell r="C283" t="str">
            <v>SPRING WASHER,BHEL,SWITCH GEAR</v>
          </cell>
          <cell r="D283">
            <v>980.05</v>
          </cell>
        </row>
        <row r="284">
          <cell r="A284" t="str">
            <v>M8520990427</v>
          </cell>
          <cell r="B284" t="str">
            <v>1033</v>
          </cell>
          <cell r="C284" t="str">
            <v>HEX NUT,BHEL,SWITCH GEAR</v>
          </cell>
          <cell r="D284">
            <v>980.07</v>
          </cell>
        </row>
        <row r="285">
          <cell r="A285" t="str">
            <v>M8520990791</v>
          </cell>
          <cell r="B285" t="str">
            <v>1033</v>
          </cell>
          <cell r="C285" t="str">
            <v>WATT METER-DIGITAL DISPLAY MOD.(0-28 MW)</v>
          </cell>
          <cell r="D285">
            <v>6042</v>
          </cell>
        </row>
        <row r="286">
          <cell r="A286" t="str">
            <v>M8520990807</v>
          </cell>
          <cell r="B286" t="str">
            <v>1033</v>
          </cell>
          <cell r="C286" t="str">
            <v>WATT METER-DIGITAL DISPLAY MOD.(0-35 MW)</v>
          </cell>
          <cell r="D286">
            <v>6042</v>
          </cell>
        </row>
        <row r="287">
          <cell r="A287" t="str">
            <v>M8520990816</v>
          </cell>
          <cell r="B287" t="str">
            <v>1033</v>
          </cell>
          <cell r="C287" t="str">
            <v>WATT METER-DIGITAL DISPLAY MOD.(0-1500KW</v>
          </cell>
          <cell r="D287">
            <v>6042</v>
          </cell>
        </row>
        <row r="288">
          <cell r="A288" t="str">
            <v>M8520990834</v>
          </cell>
          <cell r="B288" t="str">
            <v>1033</v>
          </cell>
          <cell r="C288" t="str">
            <v>WATT METER-DIGITAL DISPLAY MOD.(0-600 MW</v>
          </cell>
          <cell r="D288">
            <v>6042</v>
          </cell>
        </row>
        <row r="289">
          <cell r="A289" t="str">
            <v>M8520990843</v>
          </cell>
          <cell r="B289" t="str">
            <v>1033</v>
          </cell>
          <cell r="C289" t="str">
            <v>MVAR METER-DIGITAL DISPLAY MOD.(-600...0</v>
          </cell>
          <cell r="D289">
            <v>6042</v>
          </cell>
        </row>
        <row r="290">
          <cell r="A290" t="str">
            <v>M8520990852</v>
          </cell>
          <cell r="B290" t="str">
            <v>1033</v>
          </cell>
          <cell r="C290" t="str">
            <v>FREQUENCY METER 45-55 HZ FOR ECP UNIT-7</v>
          </cell>
          <cell r="D290">
            <v>6042</v>
          </cell>
        </row>
        <row r="291">
          <cell r="A291" t="str">
            <v>M8521990013</v>
          </cell>
          <cell r="B291" t="str">
            <v>1033</v>
          </cell>
          <cell r="C291" t="str">
            <v>NON-MAG VALVE,153273,COMPRESSOR</v>
          </cell>
          <cell r="D291">
            <v>37577.5</v>
          </cell>
        </row>
        <row r="292">
          <cell r="A292" t="str">
            <v>M8521990714</v>
          </cell>
          <cell r="B292" t="str">
            <v>1033</v>
          </cell>
          <cell r="C292" t="str">
            <v>OIL-RING,043745,JAB,COMPRESSOR</v>
          </cell>
          <cell r="D292">
            <v>23680.52</v>
          </cell>
        </row>
        <row r="293">
          <cell r="A293" t="str">
            <v>M8522100134</v>
          </cell>
          <cell r="B293" t="str">
            <v>1033</v>
          </cell>
          <cell r="C293" t="str">
            <v>VALVE,SAF,RELIEF,50BAR,1/2IN</v>
          </cell>
          <cell r="D293">
            <v>28993.200000000001</v>
          </cell>
        </row>
        <row r="294">
          <cell r="A294" t="str">
            <v>M8558307028</v>
          </cell>
          <cell r="B294" t="str">
            <v>1033</v>
          </cell>
          <cell r="C294" t="str">
            <v>ISOLATOR,240VAC,SP,10A,SPDT</v>
          </cell>
          <cell r="D294">
            <v>28953.5</v>
          </cell>
        </row>
        <row r="295">
          <cell r="A295" t="str">
            <v>M8567999132</v>
          </cell>
          <cell r="B295" t="str">
            <v>1033</v>
          </cell>
          <cell r="C295" t="str">
            <v>PROTECTION RELAYS 1.4A-2A 3 VA TYPE HAND</v>
          </cell>
          <cell r="D295">
            <v>4103.43</v>
          </cell>
        </row>
        <row r="296">
          <cell r="A296" t="str">
            <v>M8568139220</v>
          </cell>
          <cell r="B296" t="str">
            <v>1033</v>
          </cell>
          <cell r="C296" t="str">
            <v>COIL,SIEMENS,SWITCH GEAR,220A,415V</v>
          </cell>
          <cell r="D296">
            <v>31158.3</v>
          </cell>
        </row>
        <row r="297">
          <cell r="A297" t="str">
            <v>M8568558922</v>
          </cell>
          <cell r="B297" t="str">
            <v>1033</v>
          </cell>
          <cell r="C297" t="str">
            <v>MOVING CONTACT ASSY,EE,CIRCUIT BREAKER</v>
          </cell>
          <cell r="D297">
            <v>312</v>
          </cell>
        </row>
        <row r="298">
          <cell r="A298" t="str">
            <v>M8568566989</v>
          </cell>
          <cell r="B298" t="str">
            <v>1033</v>
          </cell>
          <cell r="C298" t="str">
            <v>ARC CHUTE,EE,CIRCUIT BREAKER</v>
          </cell>
          <cell r="D298">
            <v>1559</v>
          </cell>
        </row>
        <row r="299">
          <cell r="A299" t="str">
            <v>M8568569933</v>
          </cell>
          <cell r="B299" t="str">
            <v>1033</v>
          </cell>
          <cell r="C299" t="str">
            <v>FIXED CONTACT ASSY,EE,CIRCUIT BREAKER</v>
          </cell>
          <cell r="D299">
            <v>3049</v>
          </cell>
        </row>
        <row r="300">
          <cell r="A300" t="str">
            <v>M8569000037</v>
          </cell>
          <cell r="B300" t="str">
            <v>1033</v>
          </cell>
          <cell r="C300" t="str">
            <v>BOTTOM FIXED CONTACT,PGA0100 44,ACB,M40</v>
          </cell>
          <cell r="D300">
            <v>610.51</v>
          </cell>
        </row>
        <row r="301">
          <cell r="A301" t="str">
            <v>M8569000046</v>
          </cell>
          <cell r="B301" t="str">
            <v>1033</v>
          </cell>
          <cell r="C301" t="str">
            <v>BOTTOM FIXED CONTACT,PGA4100012,ACB,M20</v>
          </cell>
          <cell r="D301">
            <v>472.05</v>
          </cell>
        </row>
        <row r="302">
          <cell r="A302" t="str">
            <v>M8569000055</v>
          </cell>
          <cell r="B302" t="str">
            <v>1033</v>
          </cell>
          <cell r="C302" t="str">
            <v>FIXED CONTACT,PGA0130374,GE,ACB,M20</v>
          </cell>
          <cell r="D302">
            <v>119.58</v>
          </cell>
        </row>
        <row r="303">
          <cell r="A303" t="str">
            <v>M8569000064</v>
          </cell>
          <cell r="B303" t="str">
            <v>1033</v>
          </cell>
          <cell r="C303" t="str">
            <v>BOTTOM FIXED CONTACT,ACB,M20</v>
          </cell>
          <cell r="D303">
            <v>1236.76</v>
          </cell>
        </row>
        <row r="304">
          <cell r="A304" t="str">
            <v>M8569000073</v>
          </cell>
          <cell r="B304" t="str">
            <v>1033</v>
          </cell>
          <cell r="C304" t="str">
            <v>TOP FIXED CONTACT,PGA0130374,ACB,M20</v>
          </cell>
          <cell r="D304">
            <v>2921.44</v>
          </cell>
        </row>
        <row r="305">
          <cell r="A305" t="str">
            <v>M8569000082</v>
          </cell>
          <cell r="B305" t="str">
            <v>1033</v>
          </cell>
          <cell r="C305" t="str">
            <v>TOP FIXED CONTACT,ACB,M40</v>
          </cell>
          <cell r="D305">
            <v>136.33000000000001</v>
          </cell>
        </row>
        <row r="306">
          <cell r="A306" t="str">
            <v>M8569000091</v>
          </cell>
          <cell r="B306" t="str">
            <v>1033</v>
          </cell>
          <cell r="C306" t="str">
            <v>BOTTOM FIXED CONTACT,ACB,M40</v>
          </cell>
          <cell r="D306">
            <v>146.85</v>
          </cell>
        </row>
        <row r="307">
          <cell r="A307" t="str">
            <v>M8569000107</v>
          </cell>
          <cell r="B307" t="str">
            <v>1033</v>
          </cell>
          <cell r="C307" t="str">
            <v>SHUNT TRIP COIL,SGA0100039,ACB</v>
          </cell>
          <cell r="D307">
            <v>62.92</v>
          </cell>
        </row>
        <row r="308">
          <cell r="A308" t="str">
            <v>M8569000116</v>
          </cell>
          <cell r="B308" t="str">
            <v>1033</v>
          </cell>
          <cell r="C308" t="str">
            <v>COIL RELEASE SPRING,SGA0100036,ACB</v>
          </cell>
          <cell r="D308">
            <v>46.94</v>
          </cell>
        </row>
        <row r="309">
          <cell r="A309" t="str">
            <v>M8569000152</v>
          </cell>
          <cell r="B309" t="str">
            <v>1033</v>
          </cell>
          <cell r="C309" t="str">
            <v>CLUSTER CONTACT ASSY,PGA0101063,ACB,M20</v>
          </cell>
          <cell r="D309">
            <v>12.55</v>
          </cell>
        </row>
        <row r="310">
          <cell r="A310" t="str">
            <v>M8569020460</v>
          </cell>
          <cell r="B310" t="str">
            <v>1033</v>
          </cell>
          <cell r="C310" t="str">
            <v>ARC CHUTE,SL90855,L&amp;T,CIRCUIT BREAKER</v>
          </cell>
          <cell r="D310">
            <v>34225.25</v>
          </cell>
        </row>
        <row r="311">
          <cell r="A311" t="str">
            <v>M8569050032</v>
          </cell>
          <cell r="B311" t="str">
            <v>1033</v>
          </cell>
          <cell r="C311" t="str">
            <v>CLOSING COIL ASSY,EE,ACB</v>
          </cell>
          <cell r="D311">
            <v>1815.5</v>
          </cell>
        </row>
        <row r="312">
          <cell r="A312" t="str">
            <v>M8569050050</v>
          </cell>
          <cell r="B312" t="str">
            <v>1033</v>
          </cell>
          <cell r="C312" t="str">
            <v>SHUNT TRIP RELEASE,SGA 8000052,EE,ACB</v>
          </cell>
          <cell r="D312">
            <v>1846</v>
          </cell>
        </row>
        <row r="313">
          <cell r="A313" t="str">
            <v>M8569050069</v>
          </cell>
          <cell r="B313" t="str">
            <v>1033</v>
          </cell>
          <cell r="C313" t="str">
            <v>FIXED SHUTTER,SGA 3100070,EE,ACB,M610</v>
          </cell>
          <cell r="D313">
            <v>520</v>
          </cell>
        </row>
        <row r="314">
          <cell r="A314" t="str">
            <v>M8569050087</v>
          </cell>
          <cell r="B314" t="str">
            <v>1033</v>
          </cell>
          <cell r="C314" t="str">
            <v>SPRING,SGA6100028,EE,ACB</v>
          </cell>
          <cell r="D314">
            <v>24.16</v>
          </cell>
        </row>
        <row r="315">
          <cell r="A315" t="str">
            <v>M8569050096</v>
          </cell>
          <cell r="B315" t="str">
            <v>1033</v>
          </cell>
          <cell r="C315" t="str">
            <v>RESET SPRING,SGA6100027,EE,ACB</v>
          </cell>
          <cell r="D315">
            <v>52</v>
          </cell>
        </row>
        <row r="316">
          <cell r="A316" t="str">
            <v>M8569050102</v>
          </cell>
          <cell r="B316" t="str">
            <v>1033</v>
          </cell>
          <cell r="C316" t="str">
            <v>SPRING,SGA6140076,EE,ACB</v>
          </cell>
          <cell r="D316">
            <v>52</v>
          </cell>
        </row>
        <row r="317">
          <cell r="A317" t="str">
            <v>M8569050111</v>
          </cell>
          <cell r="B317" t="str">
            <v>1033</v>
          </cell>
          <cell r="C317" t="str">
            <v>SPRING,SGA6100011,EE,ACB</v>
          </cell>
          <cell r="D317">
            <v>52</v>
          </cell>
        </row>
        <row r="318">
          <cell r="A318" t="str">
            <v>M8569050120</v>
          </cell>
          <cell r="B318" t="str">
            <v>1033</v>
          </cell>
          <cell r="C318" t="str">
            <v>LATCH RESET SPRING,SGA6100009,EE,ACB</v>
          </cell>
          <cell r="D318">
            <v>52</v>
          </cell>
        </row>
        <row r="319">
          <cell r="A319" t="str">
            <v>M8569050139</v>
          </cell>
          <cell r="B319" t="str">
            <v>1033</v>
          </cell>
          <cell r="C319" t="str">
            <v>SPRING,SGA6140077,EE,ACB</v>
          </cell>
          <cell r="D319">
            <v>23.82</v>
          </cell>
        </row>
        <row r="320">
          <cell r="A320" t="str">
            <v>M8569050148</v>
          </cell>
          <cell r="B320" t="str">
            <v>1033</v>
          </cell>
          <cell r="C320" t="str">
            <v>LEVER RELEASE SPRING,SGA6140072,EE,ACB</v>
          </cell>
          <cell r="D320">
            <v>52</v>
          </cell>
        </row>
        <row r="321">
          <cell r="A321" t="str">
            <v>M8569050157</v>
          </cell>
          <cell r="B321" t="str">
            <v>1033</v>
          </cell>
          <cell r="C321" t="str">
            <v>RETAINING SPRING,SGA 140104,EE,ACB</v>
          </cell>
          <cell r="D321">
            <v>52</v>
          </cell>
        </row>
        <row r="322">
          <cell r="A322" t="str">
            <v>M8569050175</v>
          </cell>
          <cell r="B322" t="str">
            <v>1033</v>
          </cell>
          <cell r="C322" t="str">
            <v>MINER SPRING,EE,ACB,F/ONE BREAKER</v>
          </cell>
          <cell r="D322">
            <v>520</v>
          </cell>
        </row>
        <row r="323">
          <cell r="A323" t="str">
            <v>M8569050184</v>
          </cell>
          <cell r="B323" t="str">
            <v>1033</v>
          </cell>
          <cell r="C323" t="str">
            <v>CLOSING COIL,EE,ACB,CC/250 AC S/T</v>
          </cell>
          <cell r="D323">
            <v>4158</v>
          </cell>
        </row>
        <row r="324">
          <cell r="A324" t="str">
            <v>M8569050254</v>
          </cell>
          <cell r="B324" t="str">
            <v>1033</v>
          </cell>
          <cell r="C324" t="str">
            <v>ANGULAR SPACER,SGA 31110005,EE,ACB</v>
          </cell>
          <cell r="D324">
            <v>52</v>
          </cell>
        </row>
        <row r="325">
          <cell r="A325" t="str">
            <v>M8569050263</v>
          </cell>
          <cell r="B325" t="str">
            <v>1033</v>
          </cell>
          <cell r="C325" t="str">
            <v>SPACER,SGA 210085,EE,ACB</v>
          </cell>
          <cell r="D325">
            <v>26</v>
          </cell>
        </row>
        <row r="326">
          <cell r="A326" t="str">
            <v>M8569050272</v>
          </cell>
          <cell r="B326" t="str">
            <v>1033</v>
          </cell>
          <cell r="C326" t="str">
            <v>PIN,SGA 2100036,EE,ACB</v>
          </cell>
          <cell r="D326">
            <v>20.8</v>
          </cell>
        </row>
        <row r="327">
          <cell r="A327" t="str">
            <v>M8569050555</v>
          </cell>
          <cell r="B327" t="str">
            <v>1033</v>
          </cell>
          <cell r="C327" t="str">
            <v>CONTACT ASSY,SGA 8100051,EE,ACB,M610</v>
          </cell>
          <cell r="D327">
            <v>6864</v>
          </cell>
        </row>
        <row r="328">
          <cell r="A328" t="str">
            <v>M8569050564</v>
          </cell>
          <cell r="B328" t="str">
            <v>1033</v>
          </cell>
          <cell r="C328" t="str">
            <v>TOP FIXED CONTACT,SGA 0100212,EE,ACB</v>
          </cell>
          <cell r="D328">
            <v>3255.89</v>
          </cell>
        </row>
        <row r="329">
          <cell r="A329" t="str">
            <v>M8569050573</v>
          </cell>
          <cell r="B329" t="str">
            <v>1033</v>
          </cell>
          <cell r="C329" t="str">
            <v>FIXED CONTACT,SGA 4100020,EE,ACB,M610</v>
          </cell>
          <cell r="D329">
            <v>1612</v>
          </cell>
        </row>
        <row r="330">
          <cell r="A330" t="str">
            <v>M8569050582</v>
          </cell>
          <cell r="B330" t="str">
            <v>1033</v>
          </cell>
          <cell r="C330" t="str">
            <v>MOVING CONTACT ASSY,SGA 0119007,EE</v>
          </cell>
          <cell r="D330">
            <v>5982.88</v>
          </cell>
        </row>
        <row r="331">
          <cell r="A331" t="str">
            <v>M8569050616</v>
          </cell>
          <cell r="B331" t="str">
            <v>1033</v>
          </cell>
          <cell r="C331" t="str">
            <v>MOVING CONTACT,EE,ACB</v>
          </cell>
          <cell r="D331">
            <v>2365</v>
          </cell>
        </row>
        <row r="332">
          <cell r="A332" t="str">
            <v>M8569050625</v>
          </cell>
          <cell r="B332" t="str">
            <v>1033</v>
          </cell>
          <cell r="C332" t="str">
            <v>MOVING CONTACT,EE,ACB</v>
          </cell>
          <cell r="D332">
            <v>3881</v>
          </cell>
        </row>
        <row r="333">
          <cell r="A333" t="str">
            <v>M8569050661</v>
          </cell>
          <cell r="B333" t="str">
            <v>1033</v>
          </cell>
          <cell r="C333" t="str">
            <v>RELEASE,SGA 8000000,EE,ACB</v>
          </cell>
          <cell r="D333">
            <v>926.78</v>
          </cell>
        </row>
        <row r="334">
          <cell r="A334" t="str">
            <v>M8570353742</v>
          </cell>
          <cell r="B334" t="str">
            <v>1033</v>
          </cell>
          <cell r="C334" t="str">
            <v>FRCD,L&amp;T,CIRCUIT BREAKER</v>
          </cell>
          <cell r="D334">
            <v>25917.31</v>
          </cell>
        </row>
        <row r="335">
          <cell r="A335" t="str">
            <v>M8571104484</v>
          </cell>
          <cell r="B335" t="str">
            <v>1033</v>
          </cell>
          <cell r="C335" t="str">
            <v>COIL,ZAF300,ABB,CONTACTOR,AF260-30-11</v>
          </cell>
          <cell r="D335">
            <v>10318.85</v>
          </cell>
        </row>
        <row r="336">
          <cell r="A336" t="str">
            <v>M8574051039</v>
          </cell>
          <cell r="B336" t="str">
            <v>1033</v>
          </cell>
          <cell r="C336" t="str">
            <v>ISOLATING CONT ASSY,PGA8100002,GE</v>
          </cell>
          <cell r="D336">
            <v>35453.29</v>
          </cell>
        </row>
        <row r="337">
          <cell r="A337" t="str">
            <v>M8581011617</v>
          </cell>
          <cell r="B337" t="str">
            <v>1033</v>
          </cell>
          <cell r="C337" t="str">
            <v>HIGH PRESSURE PIPE,BHEL,CIRCUIT BREAKER</v>
          </cell>
          <cell r="D337">
            <v>54552.03</v>
          </cell>
        </row>
        <row r="338">
          <cell r="A338" t="str">
            <v>M8581012133</v>
          </cell>
          <cell r="B338" t="str">
            <v>1033</v>
          </cell>
          <cell r="C338" t="str">
            <v>OIL PUMP,SG90074,BHEL,CIRCUIT BREAKER</v>
          </cell>
          <cell r="D338">
            <v>20838.400000000001</v>
          </cell>
        </row>
        <row r="339">
          <cell r="A339" t="str">
            <v>M8581140326</v>
          </cell>
          <cell r="B339" t="str">
            <v>1033</v>
          </cell>
          <cell r="C339" t="str">
            <v>PUSH ROD,IN21840001-AE,ABB,SF6 CB</v>
          </cell>
          <cell r="D339">
            <v>839.76</v>
          </cell>
        </row>
        <row r="340">
          <cell r="A340" t="str">
            <v>M8586045392</v>
          </cell>
          <cell r="B340" t="str">
            <v>1033</v>
          </cell>
          <cell r="C340" t="str">
            <v>CATCH,IN21670001-10,ABB,SF6 CB</v>
          </cell>
          <cell r="D340">
            <v>447.87</v>
          </cell>
        </row>
        <row r="341">
          <cell r="A341" t="str">
            <v>M8586190016</v>
          </cell>
          <cell r="B341" t="str">
            <v>1033</v>
          </cell>
          <cell r="C341" t="str">
            <v>AUXILIARY SWITCH,NGEF,CB,400KV</v>
          </cell>
          <cell r="D341">
            <v>31936.34</v>
          </cell>
        </row>
        <row r="342">
          <cell r="A342" t="str">
            <v>M8586190210</v>
          </cell>
          <cell r="B342" t="str">
            <v>1033</v>
          </cell>
          <cell r="C342" t="str">
            <v>HEATING ELEMENT,1585455,AEG,SF6 CB</v>
          </cell>
          <cell r="D342">
            <v>320.16000000000003</v>
          </cell>
        </row>
        <row r="343">
          <cell r="A343" t="str">
            <v>M8586190469</v>
          </cell>
          <cell r="B343" t="str">
            <v>1033</v>
          </cell>
          <cell r="C343" t="str">
            <v>TIME RELAY,1965169,AEG,SF6 CB</v>
          </cell>
          <cell r="D343">
            <v>1540.13</v>
          </cell>
        </row>
        <row r="344">
          <cell r="A344" t="str">
            <v>M8586190478</v>
          </cell>
          <cell r="B344" t="str">
            <v>1033</v>
          </cell>
          <cell r="C344" t="str">
            <v>CONTACTOR,1965180,AEG,SF6 CB</v>
          </cell>
          <cell r="D344">
            <v>1540.13</v>
          </cell>
        </row>
        <row r="345">
          <cell r="A345" t="str">
            <v>M8586190511</v>
          </cell>
          <cell r="B345" t="str">
            <v>1033</v>
          </cell>
          <cell r="C345" t="str">
            <v>THERMOSTAT,1803461,AEG,SF6 CB</v>
          </cell>
          <cell r="D345">
            <v>192.52</v>
          </cell>
        </row>
        <row r="346">
          <cell r="A346" t="str">
            <v>M8586190575</v>
          </cell>
          <cell r="B346" t="str">
            <v>1033</v>
          </cell>
          <cell r="C346" t="str">
            <v>SPACER RING,1961521,AEG,SF6 CB</v>
          </cell>
          <cell r="D346">
            <v>13262.89</v>
          </cell>
        </row>
        <row r="347">
          <cell r="A347" t="str">
            <v>M8586190584</v>
          </cell>
          <cell r="B347" t="str">
            <v>1033</v>
          </cell>
          <cell r="C347" t="str">
            <v>RING,1264842,AEG,SF6 CB</v>
          </cell>
          <cell r="D347">
            <v>1090.45</v>
          </cell>
        </row>
        <row r="348">
          <cell r="A348" t="str">
            <v>M8586190609</v>
          </cell>
          <cell r="B348" t="str">
            <v>1033</v>
          </cell>
          <cell r="C348" t="str">
            <v>RING,1278604,AEG,SF6 CB</v>
          </cell>
          <cell r="D348">
            <v>898.52</v>
          </cell>
        </row>
        <row r="349">
          <cell r="A349" t="str">
            <v>M8586190618</v>
          </cell>
          <cell r="B349" t="str">
            <v>1033</v>
          </cell>
          <cell r="C349" t="str">
            <v>GASKET,1003998,AEG,SF6 CB</v>
          </cell>
          <cell r="D349">
            <v>7711.3</v>
          </cell>
        </row>
        <row r="350">
          <cell r="A350" t="str">
            <v>M8586190663</v>
          </cell>
          <cell r="B350" t="str">
            <v>1033</v>
          </cell>
          <cell r="C350" t="str">
            <v>O-RING,1277246,AEG,SF6 CB</v>
          </cell>
          <cell r="D350">
            <v>203.82</v>
          </cell>
        </row>
        <row r="351">
          <cell r="A351" t="str">
            <v>M8586190797</v>
          </cell>
          <cell r="B351" t="str">
            <v>1033</v>
          </cell>
          <cell r="C351" t="str">
            <v>REINFORCING RING,1277647,TELEFUNKER</v>
          </cell>
          <cell r="D351">
            <v>16.02</v>
          </cell>
        </row>
        <row r="352">
          <cell r="A352" t="str">
            <v>M8586190803</v>
          </cell>
          <cell r="B352" t="str">
            <v>1033</v>
          </cell>
          <cell r="C352" t="str">
            <v>RING,1277660,TELEFUNKER,SF6 CB</v>
          </cell>
          <cell r="D352">
            <v>19.579999999999998</v>
          </cell>
        </row>
        <row r="353">
          <cell r="A353" t="str">
            <v>M8586190821</v>
          </cell>
          <cell r="B353" t="str">
            <v>1033</v>
          </cell>
          <cell r="C353" t="str">
            <v>PRESSURE GAUGE,891.12,ALEXANDER WEIGH</v>
          </cell>
          <cell r="D353">
            <v>5775.5</v>
          </cell>
        </row>
        <row r="354">
          <cell r="A354" t="str">
            <v>M8586190973</v>
          </cell>
          <cell r="B354" t="str">
            <v>1033</v>
          </cell>
          <cell r="C354" t="str">
            <v>GREASE,1001624,AEG,SF6 CB</v>
          </cell>
          <cell r="D354">
            <v>14116.86</v>
          </cell>
        </row>
        <row r="355">
          <cell r="A355" t="str">
            <v>M8586191082</v>
          </cell>
          <cell r="B355" t="str">
            <v>1033</v>
          </cell>
          <cell r="C355" t="str">
            <v>OETRO COUPLING,AEG,SF6 CB</v>
          </cell>
          <cell r="D355">
            <v>26.7</v>
          </cell>
        </row>
        <row r="356">
          <cell r="A356" t="str">
            <v>M8586250017</v>
          </cell>
          <cell r="B356" t="str">
            <v>1033</v>
          </cell>
          <cell r="C356" t="str">
            <v>CLOSING COIL,042531662,NGEF,SF6 CB</v>
          </cell>
          <cell r="D356">
            <v>729.57</v>
          </cell>
        </row>
        <row r="357">
          <cell r="A357" t="str">
            <v>M8586280032</v>
          </cell>
          <cell r="B357" t="str">
            <v>1033</v>
          </cell>
          <cell r="C357" t="str">
            <v>FIXED CONTACT,042531754,NGEF,SF6 CB</v>
          </cell>
          <cell r="D357">
            <v>2687.2</v>
          </cell>
        </row>
        <row r="358">
          <cell r="A358" t="str">
            <v>M8586280041</v>
          </cell>
          <cell r="B358" t="str">
            <v>1033</v>
          </cell>
          <cell r="C358" t="str">
            <v>MOVING CONTACT,042531752,NGEF,SF6 CB</v>
          </cell>
          <cell r="D358">
            <v>1511.75</v>
          </cell>
        </row>
        <row r="359">
          <cell r="A359" t="str">
            <v>M8586280096</v>
          </cell>
          <cell r="B359" t="str">
            <v>1033</v>
          </cell>
          <cell r="C359" t="str">
            <v>O-RING,0425309560,NGEF,SF6 CB</v>
          </cell>
          <cell r="D359">
            <v>138.18</v>
          </cell>
        </row>
        <row r="360">
          <cell r="A360" t="str">
            <v>M8586280254</v>
          </cell>
          <cell r="B360" t="str">
            <v>1033</v>
          </cell>
          <cell r="C360" t="str">
            <v>SWGR:OFF DELAY TIMER,5-100SEC,SIEMENS</v>
          </cell>
          <cell r="D360">
            <v>385.8</v>
          </cell>
        </row>
        <row r="361">
          <cell r="A361" t="str">
            <v>M8586280263</v>
          </cell>
          <cell r="B361" t="str">
            <v>1033</v>
          </cell>
          <cell r="C361" t="str">
            <v>TIMER RELAY,042530432,NGEF,SF6 CB</v>
          </cell>
          <cell r="D361">
            <v>411.39</v>
          </cell>
        </row>
        <row r="362">
          <cell r="A362" t="str">
            <v>M8586280290</v>
          </cell>
          <cell r="B362" t="str">
            <v>1033</v>
          </cell>
          <cell r="C362" t="str">
            <v>BALL VALVE,042530478,HAHNMAGN,SF6 CB</v>
          </cell>
          <cell r="D362">
            <v>1769.85</v>
          </cell>
        </row>
        <row r="363">
          <cell r="A363" t="str">
            <v>M8586280324</v>
          </cell>
          <cell r="B363" t="str">
            <v>1033</v>
          </cell>
          <cell r="C363" t="str">
            <v>STOP VALVE,042530309,NGEF,SF6 CB</v>
          </cell>
          <cell r="D363">
            <v>1769.85</v>
          </cell>
        </row>
        <row r="364">
          <cell r="A364" t="str">
            <v>M8586280351</v>
          </cell>
          <cell r="B364" t="str">
            <v>1033</v>
          </cell>
          <cell r="C364" t="str">
            <v>INSULATING NOZZLE,042530143,NGEF,SF6 CB</v>
          </cell>
          <cell r="D364">
            <v>4703.38</v>
          </cell>
        </row>
        <row r="365">
          <cell r="A365" t="str">
            <v>M8586290040</v>
          </cell>
          <cell r="B365" t="str">
            <v>1033</v>
          </cell>
          <cell r="C365" t="str">
            <v>FIXED CONTACT,042531754,NGEF,SF6 CB</v>
          </cell>
          <cell r="D365">
            <v>1858.33</v>
          </cell>
        </row>
        <row r="366">
          <cell r="A366" t="str">
            <v>M8586290059</v>
          </cell>
          <cell r="B366" t="str">
            <v>1033</v>
          </cell>
          <cell r="C366" t="str">
            <v>ARCING CONTACT,042530484,NGEF,SF6 CB</v>
          </cell>
          <cell r="D366">
            <v>1000</v>
          </cell>
        </row>
        <row r="367">
          <cell r="A367" t="str">
            <v>M8586290068</v>
          </cell>
          <cell r="B367" t="str">
            <v>1033</v>
          </cell>
          <cell r="C367" t="str">
            <v>MOVING CONTACT,042531752,NGEF,SF6 CB</v>
          </cell>
          <cell r="D367">
            <v>1005.83</v>
          </cell>
        </row>
        <row r="368">
          <cell r="A368" t="str">
            <v>M8586290086</v>
          </cell>
          <cell r="B368" t="str">
            <v>1033</v>
          </cell>
          <cell r="C368" t="str">
            <v>CLOSING COIL,042531662,NGEF,SF6 CB</v>
          </cell>
          <cell r="D368">
            <v>517.04999999999995</v>
          </cell>
        </row>
        <row r="369">
          <cell r="A369" t="str">
            <v>M8586290095</v>
          </cell>
          <cell r="B369" t="str">
            <v>1033</v>
          </cell>
          <cell r="C369" t="str">
            <v>HEATER,5463900278,NGEF,SF6 CB</v>
          </cell>
          <cell r="D369">
            <v>81</v>
          </cell>
        </row>
        <row r="370">
          <cell r="A370" t="str">
            <v>M8586290226</v>
          </cell>
          <cell r="B370" t="str">
            <v>1033</v>
          </cell>
          <cell r="C370" t="str">
            <v>STRAIGHT COUPLING,042531 3140,NGEF</v>
          </cell>
          <cell r="D370">
            <v>887</v>
          </cell>
        </row>
        <row r="371">
          <cell r="A371" t="str">
            <v>M8586290235</v>
          </cell>
          <cell r="B371" t="str">
            <v>1033</v>
          </cell>
          <cell r="C371" t="str">
            <v>STRAIGHT COUPLING,042530 8170,NGEF</v>
          </cell>
          <cell r="D371">
            <v>550</v>
          </cell>
        </row>
        <row r="372">
          <cell r="A372" t="str">
            <v>M8586290244</v>
          </cell>
          <cell r="B372" t="str">
            <v>1033</v>
          </cell>
          <cell r="C372" t="str">
            <v>STRAIGHT COUPLING,547820 0013,NGEF</v>
          </cell>
          <cell r="D372">
            <v>673</v>
          </cell>
        </row>
        <row r="373">
          <cell r="A373" t="str">
            <v>M8586290253</v>
          </cell>
          <cell r="B373" t="str">
            <v>1033</v>
          </cell>
          <cell r="C373" t="str">
            <v>REINFORCING RING,042531 3230,NGEF,SF6 CB</v>
          </cell>
          <cell r="D373">
            <v>48.9</v>
          </cell>
        </row>
        <row r="374">
          <cell r="A374" t="str">
            <v>M8586290262</v>
          </cell>
          <cell r="B374" t="str">
            <v>1033</v>
          </cell>
          <cell r="C374" t="str">
            <v>ABSORBENT BAG,042530400,NGEF,SF6 CB</v>
          </cell>
          <cell r="D374">
            <v>490</v>
          </cell>
        </row>
        <row r="375">
          <cell r="A375" t="str">
            <v>M8586290271</v>
          </cell>
          <cell r="B375" t="str">
            <v>1033</v>
          </cell>
          <cell r="C375" t="str">
            <v>INSULATING NOZZLE,042530143,NGEF,SF6 CB</v>
          </cell>
          <cell r="D375">
            <v>6490</v>
          </cell>
        </row>
        <row r="376">
          <cell r="A376" t="str">
            <v>M8586290299</v>
          </cell>
          <cell r="B376" t="str">
            <v>1033</v>
          </cell>
          <cell r="C376" t="str">
            <v>TERMINAL CONNECTOR,042532634,NGEF,SF6 CB</v>
          </cell>
          <cell r="D376">
            <v>4567.5</v>
          </cell>
        </row>
        <row r="377">
          <cell r="A377" t="str">
            <v>M8586290305</v>
          </cell>
          <cell r="B377" t="str">
            <v>1033</v>
          </cell>
          <cell r="C377" t="str">
            <v>MOLECULAR SIEVE,0425304000,SF6 CB</v>
          </cell>
          <cell r="D377">
            <v>429.17</v>
          </cell>
        </row>
        <row r="378">
          <cell r="A378" t="str">
            <v>M8586290314</v>
          </cell>
          <cell r="B378" t="str">
            <v>1033</v>
          </cell>
          <cell r="C378" t="str">
            <v>INSULATING NOZZLE,0425304130,NGEF,SF6 CB</v>
          </cell>
          <cell r="D378">
            <v>2500</v>
          </cell>
        </row>
        <row r="379">
          <cell r="A379" t="str">
            <v>M8586290369</v>
          </cell>
          <cell r="B379" t="str">
            <v>1033</v>
          </cell>
          <cell r="C379" t="str">
            <v>STOP VALVE,0425303090,NGEF,SF6 CB</v>
          </cell>
          <cell r="D379">
            <v>1025</v>
          </cell>
        </row>
        <row r="380">
          <cell r="A380" t="str">
            <v>M8586290378</v>
          </cell>
          <cell r="B380" t="str">
            <v>1033</v>
          </cell>
          <cell r="C380" t="str">
            <v>SUPPORT INSULATOR,042530019,NGEF,SF6 CB</v>
          </cell>
          <cell r="D380">
            <v>16293.33</v>
          </cell>
        </row>
        <row r="381">
          <cell r="A381" t="str">
            <v>M8586290387</v>
          </cell>
          <cell r="B381" t="str">
            <v>1033</v>
          </cell>
          <cell r="C381" t="str">
            <v>SUPPORT PLATE,0425310730,NGEF,SF6 CB</v>
          </cell>
          <cell r="D381">
            <v>4230</v>
          </cell>
        </row>
        <row r="382">
          <cell r="A382" t="str">
            <v>M8586370012</v>
          </cell>
          <cell r="B382" t="str">
            <v>1033</v>
          </cell>
          <cell r="C382" t="str">
            <v>CONTACT BLOCK,08879420,SF6 CB</v>
          </cell>
          <cell r="D382">
            <v>5192.24</v>
          </cell>
        </row>
        <row r="383">
          <cell r="A383" t="str">
            <v>M8586370021</v>
          </cell>
          <cell r="B383" t="str">
            <v>1033</v>
          </cell>
          <cell r="C383" t="str">
            <v>ROLLER CONTACT,45133012010,BHEL,SF6 CB</v>
          </cell>
          <cell r="D383">
            <v>3619.2</v>
          </cell>
        </row>
        <row r="384">
          <cell r="A384" t="str">
            <v>M8586370030</v>
          </cell>
          <cell r="B384" t="str">
            <v>1033</v>
          </cell>
          <cell r="C384" t="str">
            <v>PLUG CONTACT,35133010002,BHEL,SF6 CB</v>
          </cell>
          <cell r="D384">
            <v>7600.32</v>
          </cell>
        </row>
        <row r="385">
          <cell r="A385" t="str">
            <v>M8586370058</v>
          </cell>
          <cell r="B385" t="str">
            <v>1033</v>
          </cell>
          <cell r="C385" t="str">
            <v>LIMIT SWITCH,SK6520001,SF6 CB</v>
          </cell>
          <cell r="D385">
            <v>824.85</v>
          </cell>
        </row>
        <row r="386">
          <cell r="A386" t="str">
            <v>M8586370067</v>
          </cell>
          <cell r="B386" t="str">
            <v>1033</v>
          </cell>
          <cell r="C386" t="str">
            <v>LIMIT SWITCH,5661338-A,BHEL,SF6 CB,3ARS</v>
          </cell>
          <cell r="D386">
            <v>9346.07</v>
          </cell>
        </row>
        <row r="387">
          <cell r="A387" t="str">
            <v>M8586390047</v>
          </cell>
          <cell r="B387" t="str">
            <v>1033</v>
          </cell>
          <cell r="C387" t="str">
            <v>CENTERING RING,35180506801-B,BHEL,SF6 CB</v>
          </cell>
          <cell r="D387">
            <v>250</v>
          </cell>
        </row>
        <row r="388">
          <cell r="A388" t="str">
            <v>M8586390056</v>
          </cell>
          <cell r="B388" t="str">
            <v>1033</v>
          </cell>
          <cell r="C388" t="str">
            <v>CENTER GUIDE,3518 050 6802-B,BHEL,SF6 CB</v>
          </cell>
          <cell r="D388">
            <v>500</v>
          </cell>
        </row>
        <row r="389">
          <cell r="A389" t="str">
            <v>M8586390223</v>
          </cell>
          <cell r="B389" t="str">
            <v>1033</v>
          </cell>
          <cell r="C389" t="str">
            <v>SAFETY VALVE,35182001418-A,BHEL</v>
          </cell>
          <cell r="D389">
            <v>6946</v>
          </cell>
        </row>
        <row r="390">
          <cell r="A390" t="str">
            <v>M8586390269</v>
          </cell>
          <cell r="B390" t="str">
            <v>1033</v>
          </cell>
          <cell r="C390" t="str">
            <v>CLAMP,SG 9611140258,BHEL,SF6 CB</v>
          </cell>
          <cell r="D390">
            <v>50.52</v>
          </cell>
        </row>
        <row r="391">
          <cell r="A391" t="str">
            <v>M8586390278</v>
          </cell>
          <cell r="B391" t="str">
            <v>1033</v>
          </cell>
          <cell r="C391" t="str">
            <v>HOSE PIPE,SG 9612910014,BHEL,SF6 CB</v>
          </cell>
          <cell r="D391">
            <v>315.73</v>
          </cell>
        </row>
        <row r="392">
          <cell r="A392" t="str">
            <v>M8586390366</v>
          </cell>
          <cell r="B392" t="str">
            <v>1033</v>
          </cell>
          <cell r="C392" t="str">
            <v>AUXILIARY SWITCH,25188006202-A,BHEL</v>
          </cell>
          <cell r="D392">
            <v>8505.9</v>
          </cell>
        </row>
        <row r="393">
          <cell r="A393" t="str">
            <v>M8586390490</v>
          </cell>
          <cell r="B393" t="str">
            <v>1033</v>
          </cell>
          <cell r="C393" t="str">
            <v>TERMINAL PAD,BHEL,SF6 CB</v>
          </cell>
          <cell r="D393">
            <v>6514.33</v>
          </cell>
        </row>
        <row r="394">
          <cell r="A394" t="str">
            <v>M8586390515</v>
          </cell>
          <cell r="B394" t="str">
            <v>1033</v>
          </cell>
          <cell r="C394" t="str">
            <v>TRIPPING COIL,SG9614510110,BHEL,SF6 CB</v>
          </cell>
          <cell r="D394">
            <v>6590.38</v>
          </cell>
        </row>
        <row r="395">
          <cell r="A395" t="str">
            <v>M8586390524</v>
          </cell>
          <cell r="B395" t="str">
            <v>1033</v>
          </cell>
          <cell r="C395" t="str">
            <v>DENSITY MONITOR,BHEL,CB,400KV</v>
          </cell>
          <cell r="D395">
            <v>68164</v>
          </cell>
        </row>
        <row r="396">
          <cell r="A396" t="str">
            <v>M8586390621</v>
          </cell>
          <cell r="B396" t="str">
            <v>1033</v>
          </cell>
          <cell r="C396" t="str">
            <v>CONTACT BUSH,BHEL,SF6 CB,3AT2</v>
          </cell>
          <cell r="D396">
            <v>337.5</v>
          </cell>
        </row>
        <row r="397">
          <cell r="A397" t="str">
            <v>M8586390667</v>
          </cell>
          <cell r="B397" t="str">
            <v>1033</v>
          </cell>
          <cell r="C397" t="str">
            <v>TRIPPING COIL,25184606350-A,BHEL,SF6 CB</v>
          </cell>
          <cell r="D397">
            <v>2337.83</v>
          </cell>
        </row>
        <row r="398">
          <cell r="A398" t="str">
            <v>M8586390676</v>
          </cell>
          <cell r="B398" t="str">
            <v>1033</v>
          </cell>
          <cell r="C398" t="str">
            <v>CLOSING COIL,25184606380-A,BHEL,SF6 CB</v>
          </cell>
          <cell r="D398">
            <v>3087.72</v>
          </cell>
        </row>
        <row r="399">
          <cell r="A399" t="str">
            <v>M8586390685</v>
          </cell>
          <cell r="B399" t="str">
            <v>1033</v>
          </cell>
          <cell r="C399" t="str">
            <v>SPACE HEATER,251 820 01458,BHEL,SF6 CB</v>
          </cell>
          <cell r="D399">
            <v>56.67</v>
          </cell>
        </row>
        <row r="400">
          <cell r="A400" t="str">
            <v>M8586390852</v>
          </cell>
          <cell r="B400" t="str">
            <v>1033</v>
          </cell>
          <cell r="C400" t="str">
            <v>WASHER,SG900065005,BHEL,SF6 CB,3A2/3AT3</v>
          </cell>
          <cell r="D400">
            <v>0</v>
          </cell>
        </row>
        <row r="401">
          <cell r="A401" t="str">
            <v>M8586390861</v>
          </cell>
          <cell r="B401" t="str">
            <v>1033</v>
          </cell>
          <cell r="C401" t="str">
            <v>BOLT,SG90108002,BHEL,SF6 CB,3A2/3AT3</v>
          </cell>
          <cell r="D401">
            <v>0</v>
          </cell>
        </row>
        <row r="402">
          <cell r="A402" t="str">
            <v>M8586391031</v>
          </cell>
          <cell r="B402" t="str">
            <v>1033</v>
          </cell>
          <cell r="C402" t="str">
            <v>O-RING,SG 90033006,BHEL,SF6 CB,3A2/3AT3</v>
          </cell>
          <cell r="D402">
            <v>0</v>
          </cell>
        </row>
        <row r="403">
          <cell r="A403" t="str">
            <v>M8586391040</v>
          </cell>
          <cell r="B403" t="str">
            <v>1033</v>
          </cell>
          <cell r="C403" t="str">
            <v>DOWTY SEAL,SG90034011,BHEL,SF6 CB</v>
          </cell>
          <cell r="D403">
            <v>0</v>
          </cell>
        </row>
        <row r="404">
          <cell r="A404" t="str">
            <v>M8586391110</v>
          </cell>
          <cell r="B404" t="str">
            <v>1033</v>
          </cell>
          <cell r="C404" t="str">
            <v>SUPPORT INSULATOR,2-5185006709/701,BHEL</v>
          </cell>
          <cell r="D404">
            <v>12872</v>
          </cell>
        </row>
        <row r="405">
          <cell r="A405" t="str">
            <v>M8586391129</v>
          </cell>
          <cell r="B405" t="str">
            <v>1033</v>
          </cell>
          <cell r="C405" t="str">
            <v>OPERATING ROD,1-3991,SF6 CB</v>
          </cell>
          <cell r="D405">
            <v>15000</v>
          </cell>
        </row>
        <row r="406">
          <cell r="A406" t="str">
            <v>M8586391147</v>
          </cell>
          <cell r="B406" t="str">
            <v>1033</v>
          </cell>
          <cell r="C406" t="str">
            <v>STRUCTURE UNIT,1-518 9807 018,BHEL,3AT2</v>
          </cell>
          <cell r="D406">
            <v>1850</v>
          </cell>
        </row>
        <row r="407">
          <cell r="A407" t="str">
            <v>M8586391156</v>
          </cell>
          <cell r="B407" t="str">
            <v>1033</v>
          </cell>
          <cell r="C407" t="str">
            <v>TERMINAL PAD,22.25,BHEL,SF6 CB,3AT2</v>
          </cell>
          <cell r="D407">
            <v>2400</v>
          </cell>
        </row>
        <row r="408">
          <cell r="A408" t="str">
            <v>M8586391183</v>
          </cell>
          <cell r="B408" t="str">
            <v>1033</v>
          </cell>
          <cell r="C408" t="str">
            <v>COUNTER,45182001456-1,BHEL,SF6 CB</v>
          </cell>
          <cell r="D408">
            <v>1687.08</v>
          </cell>
        </row>
        <row r="409">
          <cell r="A409" t="str">
            <v>M8586391208</v>
          </cell>
          <cell r="B409" t="str">
            <v>1033</v>
          </cell>
          <cell r="C409" t="str">
            <v>COLLAR RING,35181006048,BHEL,SF6 CB,3AT</v>
          </cell>
          <cell r="D409">
            <v>2824.4</v>
          </cell>
        </row>
        <row r="410">
          <cell r="A410" t="str">
            <v>M8586391217</v>
          </cell>
          <cell r="B410" t="str">
            <v>1033</v>
          </cell>
          <cell r="C410" t="str">
            <v>COLLAR RING,3518100069,BHEL,SF6 CB,3AT</v>
          </cell>
          <cell r="D410">
            <v>4270.92</v>
          </cell>
        </row>
        <row r="411">
          <cell r="A411" t="str">
            <v>M8586391226</v>
          </cell>
          <cell r="B411" t="str">
            <v>1033</v>
          </cell>
          <cell r="C411" t="str">
            <v>ANGLE,3 518 0507 761,BHEL,SF6 CB,3AT2</v>
          </cell>
          <cell r="D411">
            <v>25</v>
          </cell>
        </row>
        <row r="412">
          <cell r="A412" t="str">
            <v>M8586510067</v>
          </cell>
          <cell r="B412" t="str">
            <v>1033</v>
          </cell>
          <cell r="C412" t="str">
            <v>CONTACT FINGER,9010001681,SF6 CB</v>
          </cell>
          <cell r="D412">
            <v>14891.64</v>
          </cell>
        </row>
        <row r="413">
          <cell r="A413" t="str">
            <v>M8586510128</v>
          </cell>
          <cell r="B413" t="str">
            <v>1033</v>
          </cell>
          <cell r="C413" t="str">
            <v>LIMIT SWITCH,901010781,VOLTAS,SF6 CB</v>
          </cell>
          <cell r="D413">
            <v>9253.7199999999993</v>
          </cell>
        </row>
        <row r="414">
          <cell r="A414" t="str">
            <v>M8586990274</v>
          </cell>
          <cell r="B414" t="str">
            <v>1033</v>
          </cell>
          <cell r="C414" t="str">
            <v>CYLINDER HEAD GASKET,030627,JAB</v>
          </cell>
          <cell r="D414">
            <v>8555.8799999999992</v>
          </cell>
        </row>
        <row r="415">
          <cell r="A415" t="str">
            <v>M8587030203</v>
          </cell>
          <cell r="B415" t="str">
            <v>1033</v>
          </cell>
          <cell r="C415" t="str">
            <v>SEAL OFF BUSHING,ABB,MOCB</v>
          </cell>
          <cell r="D415">
            <v>3287.58</v>
          </cell>
        </row>
        <row r="416">
          <cell r="A416" t="str">
            <v>M8587370024</v>
          </cell>
          <cell r="B416" t="str">
            <v>1033</v>
          </cell>
          <cell r="C416" t="str">
            <v>CHAIN,MOCB,MLR 145/2500E</v>
          </cell>
          <cell r="D416">
            <v>47.13</v>
          </cell>
        </row>
        <row r="417">
          <cell r="A417" t="str">
            <v>M8587370033</v>
          </cell>
          <cell r="B417" t="str">
            <v>1033</v>
          </cell>
          <cell r="C417" t="str">
            <v>BIG CHAIN,45293007001,BHEL,MOCB</v>
          </cell>
          <cell r="D417">
            <v>6870.67</v>
          </cell>
        </row>
        <row r="418">
          <cell r="A418" t="str">
            <v>M8587370097</v>
          </cell>
          <cell r="B418" t="str">
            <v>1033</v>
          </cell>
          <cell r="C418" t="str">
            <v>TOOL,686706-C,BHEL,MOCB</v>
          </cell>
          <cell r="D418">
            <v>897.56</v>
          </cell>
        </row>
        <row r="419">
          <cell r="A419" t="str">
            <v>M8587370103</v>
          </cell>
          <cell r="B419" t="str">
            <v>1033</v>
          </cell>
          <cell r="C419" t="str">
            <v>LIFTING TACKLE,63390129A,MOCB</v>
          </cell>
          <cell r="D419">
            <v>1282.24</v>
          </cell>
        </row>
        <row r="420">
          <cell r="A420" t="str">
            <v>M8587370200</v>
          </cell>
          <cell r="B420" t="str">
            <v>1033</v>
          </cell>
          <cell r="C420" t="str">
            <v>CRANK,2188717-A,BHEL,MOCB</v>
          </cell>
          <cell r="D420">
            <v>1146.08</v>
          </cell>
        </row>
        <row r="421">
          <cell r="A421" t="str">
            <v>M8587370219</v>
          </cell>
          <cell r="B421" t="str">
            <v>1033</v>
          </cell>
          <cell r="C421" t="str">
            <v>SPROCKET,2257952-1,BHEL,MOCB</v>
          </cell>
          <cell r="D421">
            <v>3136.64</v>
          </cell>
        </row>
        <row r="422">
          <cell r="A422" t="str">
            <v>M8587370228</v>
          </cell>
          <cell r="B422" t="str">
            <v>1033</v>
          </cell>
          <cell r="C422" t="str">
            <v>BREAKING WHEEL,2257962-1,BHEL,MOCB</v>
          </cell>
          <cell r="D422">
            <v>331.76</v>
          </cell>
        </row>
        <row r="423">
          <cell r="A423" t="str">
            <v>M8587370237</v>
          </cell>
          <cell r="B423" t="str">
            <v>1033</v>
          </cell>
          <cell r="C423" t="str">
            <v>SPROCKET,2257955-1,BHEL,MOCB</v>
          </cell>
          <cell r="D423">
            <v>422.24</v>
          </cell>
        </row>
        <row r="424">
          <cell r="A424" t="str">
            <v>M8587370246</v>
          </cell>
          <cell r="B424" t="str">
            <v>1033</v>
          </cell>
          <cell r="C424" t="str">
            <v>CHAIN ROLLER,2257954-1,BHEL,MOCB</v>
          </cell>
          <cell r="D424">
            <v>512.72</v>
          </cell>
        </row>
        <row r="425">
          <cell r="A425" t="str">
            <v>M8587370255</v>
          </cell>
          <cell r="B425" t="str">
            <v>1033</v>
          </cell>
          <cell r="C425" t="str">
            <v>SHAFT,2235023-3,BHEL,MOCB</v>
          </cell>
          <cell r="D425">
            <v>1990.56</v>
          </cell>
        </row>
        <row r="426">
          <cell r="A426" t="str">
            <v>M8587370273</v>
          </cell>
          <cell r="B426" t="str">
            <v>1033</v>
          </cell>
          <cell r="C426" t="str">
            <v>INNER RACE,22134984-7,BHEL,MOCB</v>
          </cell>
          <cell r="D426">
            <v>784.16</v>
          </cell>
        </row>
        <row r="427">
          <cell r="A427" t="str">
            <v>M8587370282</v>
          </cell>
          <cell r="B427" t="str">
            <v>1033</v>
          </cell>
          <cell r="C427" t="str">
            <v>CATCH PLATE,2167734-A,BHEL,MOCB</v>
          </cell>
          <cell r="D427">
            <v>4644.6400000000003</v>
          </cell>
        </row>
        <row r="428">
          <cell r="A428" t="str">
            <v>M8587370291</v>
          </cell>
          <cell r="B428" t="str">
            <v>1033</v>
          </cell>
          <cell r="C428" t="str">
            <v>CATCH,2167808-1,BHEL,MOCB</v>
          </cell>
          <cell r="D428">
            <v>4222.3999999999996</v>
          </cell>
        </row>
        <row r="429">
          <cell r="A429" t="str">
            <v>M8587370307</v>
          </cell>
          <cell r="B429" t="str">
            <v>1033</v>
          </cell>
          <cell r="C429" t="str">
            <v>SWITCH,D9565261-2,BHEL,MOCB</v>
          </cell>
          <cell r="D429">
            <v>1327.04</v>
          </cell>
        </row>
        <row r="430">
          <cell r="A430" t="str">
            <v>M8587370316</v>
          </cell>
          <cell r="B430" t="str">
            <v>1033</v>
          </cell>
          <cell r="C430" t="str">
            <v>AUXILIARY SWITCH,1604670-G,BHEL,MOCB</v>
          </cell>
          <cell r="D430">
            <v>3377.92</v>
          </cell>
        </row>
        <row r="431">
          <cell r="A431" t="str">
            <v>M8587370334</v>
          </cell>
          <cell r="B431" t="str">
            <v>1033</v>
          </cell>
          <cell r="C431" t="str">
            <v>MOTOR STARTER,C9585264-3,BHEL,MOCB</v>
          </cell>
          <cell r="D431">
            <v>1809.6</v>
          </cell>
        </row>
        <row r="432">
          <cell r="A432" t="str">
            <v>M8587370343</v>
          </cell>
          <cell r="B432" t="str">
            <v>1033</v>
          </cell>
          <cell r="C432" t="str">
            <v>MOTOR,C9585413,BHEL,MOCB</v>
          </cell>
          <cell r="D432">
            <v>9892.48</v>
          </cell>
        </row>
        <row r="433">
          <cell r="A433" t="str">
            <v>M8587370352</v>
          </cell>
          <cell r="B433" t="str">
            <v>1033</v>
          </cell>
          <cell r="C433" t="str">
            <v>DISC SPRING,21952011-25,BHEL,MOCB</v>
          </cell>
          <cell r="D433">
            <v>12.06</v>
          </cell>
        </row>
        <row r="434">
          <cell r="A434" t="str">
            <v>M8587370361</v>
          </cell>
          <cell r="B434" t="str">
            <v>1033</v>
          </cell>
          <cell r="C434" t="str">
            <v>MAGNET,5438020-B,BHEL,MOCB</v>
          </cell>
          <cell r="D434">
            <v>3860.48</v>
          </cell>
        </row>
        <row r="435">
          <cell r="A435" t="str">
            <v>M8587370370</v>
          </cell>
          <cell r="B435" t="str">
            <v>1033</v>
          </cell>
          <cell r="C435" t="str">
            <v>ELECTRO MAGNET TRIP,45290207016,BHEL</v>
          </cell>
          <cell r="D435">
            <v>3860.48</v>
          </cell>
        </row>
        <row r="436">
          <cell r="A436" t="str">
            <v>M8587370389</v>
          </cell>
          <cell r="B436" t="str">
            <v>1033</v>
          </cell>
          <cell r="C436" t="str">
            <v>CHAIN,45290607001,BHEL,MOCB</v>
          </cell>
          <cell r="D436">
            <v>337.79</v>
          </cell>
        </row>
        <row r="437">
          <cell r="A437" t="str">
            <v>M8587370398</v>
          </cell>
          <cell r="B437" t="str">
            <v>1033</v>
          </cell>
          <cell r="C437" t="str">
            <v>TRIPLEX CHAIN,45293007001,BHEL,MOCB</v>
          </cell>
          <cell r="D437">
            <v>5989.78</v>
          </cell>
        </row>
        <row r="438">
          <cell r="A438" t="str">
            <v>M8587370404</v>
          </cell>
          <cell r="B438" t="str">
            <v>1033</v>
          </cell>
          <cell r="C438" t="str">
            <v>OIL DASH POT,25290507002,BHEL,MOCB</v>
          </cell>
          <cell r="D438">
            <v>5730.4</v>
          </cell>
        </row>
        <row r="439">
          <cell r="A439" t="str">
            <v>M8587370413</v>
          </cell>
          <cell r="B439" t="str">
            <v>1033</v>
          </cell>
          <cell r="C439" t="str">
            <v>BUSHING,45292007004,BHEL,MOCB</v>
          </cell>
          <cell r="D439">
            <v>241.28</v>
          </cell>
        </row>
        <row r="440">
          <cell r="A440" t="str">
            <v>M8587370422</v>
          </cell>
          <cell r="B440" t="str">
            <v>1033</v>
          </cell>
          <cell r="C440" t="str">
            <v>CATCH,45292007003,BHEL,MOCB</v>
          </cell>
          <cell r="D440">
            <v>603.20000000000005</v>
          </cell>
        </row>
        <row r="441">
          <cell r="A441" t="str">
            <v>M8587370440</v>
          </cell>
          <cell r="B441" t="str">
            <v>1033</v>
          </cell>
          <cell r="C441" t="str">
            <v>CATCH WHEEL,45292007001,BHEL,MOCB</v>
          </cell>
          <cell r="D441">
            <v>1688.96</v>
          </cell>
        </row>
        <row r="442">
          <cell r="A442" t="str">
            <v>M8587370459</v>
          </cell>
          <cell r="B442" t="str">
            <v>1033</v>
          </cell>
          <cell r="C442" t="str">
            <v>GEAR WHEEL SHAFT,2321714-1,BHEL,MOCB</v>
          </cell>
          <cell r="D442">
            <v>1266.72</v>
          </cell>
        </row>
        <row r="443">
          <cell r="A443" t="str">
            <v>M8587370468</v>
          </cell>
          <cell r="B443" t="str">
            <v>1033</v>
          </cell>
          <cell r="C443" t="str">
            <v>GEAR WHEEL,2321713-1,BHEL,MOCB</v>
          </cell>
          <cell r="D443">
            <v>452.4</v>
          </cell>
        </row>
        <row r="444">
          <cell r="A444" t="str">
            <v>M8587370477</v>
          </cell>
          <cell r="B444" t="str">
            <v>1033</v>
          </cell>
          <cell r="C444" t="str">
            <v>WHEEL GEAR,2321712-1,BHEL,MOCB</v>
          </cell>
          <cell r="D444">
            <v>1809.6</v>
          </cell>
        </row>
        <row r="445">
          <cell r="A445" t="str">
            <v>M8587370495</v>
          </cell>
          <cell r="B445" t="str">
            <v>1033</v>
          </cell>
          <cell r="C445" t="str">
            <v>RETAINING RING,21542526-114,BHEL,MOCB</v>
          </cell>
          <cell r="D445">
            <v>12.06</v>
          </cell>
        </row>
        <row r="446">
          <cell r="A446" t="str">
            <v>M8587370501</v>
          </cell>
          <cell r="B446" t="str">
            <v>1033</v>
          </cell>
          <cell r="C446" t="str">
            <v>PARALLEL PIN,2111759-2,BHEL,MOCB</v>
          </cell>
          <cell r="D446">
            <v>241.28</v>
          </cell>
        </row>
        <row r="447">
          <cell r="A447" t="str">
            <v>M8587370529</v>
          </cell>
          <cell r="B447" t="str">
            <v>1033</v>
          </cell>
          <cell r="C447" t="str">
            <v>BRACKET,2175774-6,BHEL,MOCB</v>
          </cell>
          <cell r="D447">
            <v>422.24</v>
          </cell>
        </row>
        <row r="448">
          <cell r="A448" t="str">
            <v>M8587370538</v>
          </cell>
          <cell r="B448" t="str">
            <v>1033</v>
          </cell>
          <cell r="C448" t="str">
            <v>CATCH,2167764-1,BHEL,MOCB</v>
          </cell>
          <cell r="D448">
            <v>1447.68</v>
          </cell>
        </row>
        <row r="449">
          <cell r="A449" t="str">
            <v>M8587370556</v>
          </cell>
          <cell r="B449" t="str">
            <v>1033</v>
          </cell>
          <cell r="C449" t="str">
            <v>RETAINING RING,21542526-118,BHEL,MOCB</v>
          </cell>
          <cell r="D449">
            <v>12.06</v>
          </cell>
        </row>
        <row r="450">
          <cell r="A450" t="str">
            <v>M8587370565</v>
          </cell>
          <cell r="B450" t="str">
            <v>1033</v>
          </cell>
          <cell r="C450" t="str">
            <v>PARALLEL PIN,211759-16,BHEL,MOCB</v>
          </cell>
          <cell r="D450">
            <v>301.60000000000002</v>
          </cell>
        </row>
        <row r="451">
          <cell r="A451" t="str">
            <v>M8587370574</v>
          </cell>
          <cell r="B451" t="str">
            <v>1033</v>
          </cell>
          <cell r="C451" t="str">
            <v>NEEDLE CAGE,22134997-4,BHEL,MOCB</v>
          </cell>
          <cell r="D451">
            <v>331.76</v>
          </cell>
        </row>
        <row r="452">
          <cell r="A452" t="str">
            <v>M8587370583</v>
          </cell>
          <cell r="B452" t="str">
            <v>1033</v>
          </cell>
          <cell r="C452" t="str">
            <v>ROLLER,2116739-4,BHEL,MOCB</v>
          </cell>
          <cell r="D452">
            <v>482.56</v>
          </cell>
        </row>
        <row r="453">
          <cell r="A453" t="str">
            <v>M8587370592</v>
          </cell>
          <cell r="B453" t="str">
            <v>1033</v>
          </cell>
          <cell r="C453" t="str">
            <v>BRACKET,2175774-5,BHEL,MOCB</v>
          </cell>
          <cell r="D453">
            <v>784.16</v>
          </cell>
        </row>
        <row r="454">
          <cell r="A454" t="str">
            <v>M8587370608</v>
          </cell>
          <cell r="B454" t="str">
            <v>1033</v>
          </cell>
          <cell r="C454" t="str">
            <v>CLOSING CATCH,2167763-1,BHEL,MOCB</v>
          </cell>
          <cell r="D454">
            <v>3377.92</v>
          </cell>
        </row>
        <row r="455">
          <cell r="A455" t="str">
            <v>M8587370617</v>
          </cell>
          <cell r="B455" t="str">
            <v>1033</v>
          </cell>
          <cell r="C455" t="str">
            <v>CATCH,35290207001,BHEL,MOCB</v>
          </cell>
          <cell r="D455">
            <v>1266.72</v>
          </cell>
        </row>
        <row r="456">
          <cell r="A456" t="str">
            <v>M8587370626</v>
          </cell>
          <cell r="B456" t="str">
            <v>1033</v>
          </cell>
          <cell r="C456" t="str">
            <v>CATCH,2167727-11,BHEL,MOCB</v>
          </cell>
          <cell r="D456">
            <v>1809.6</v>
          </cell>
        </row>
        <row r="457">
          <cell r="A457" t="str">
            <v>M8587370671</v>
          </cell>
          <cell r="B457" t="str">
            <v>1033</v>
          </cell>
          <cell r="C457" t="str">
            <v>PIN,45133012028,BHEL,MOCB</v>
          </cell>
          <cell r="D457">
            <v>651.46</v>
          </cell>
        </row>
        <row r="458">
          <cell r="A458" t="str">
            <v>M8587370680</v>
          </cell>
          <cell r="B458" t="str">
            <v>1033</v>
          </cell>
          <cell r="C458" t="str">
            <v>CONTACT PIN,45133010062,BHEL,MOCB</v>
          </cell>
          <cell r="D458">
            <v>1809.6</v>
          </cell>
        </row>
        <row r="459">
          <cell r="A459" t="str">
            <v>M8587370705</v>
          </cell>
          <cell r="B459" t="str">
            <v>1033</v>
          </cell>
          <cell r="C459" t="str">
            <v>DRAIN VALVE,2541701-1,BHEL,MOCB</v>
          </cell>
          <cell r="D459">
            <v>1266.72</v>
          </cell>
        </row>
        <row r="460">
          <cell r="A460" t="str">
            <v>M8587990031</v>
          </cell>
          <cell r="B460" t="str">
            <v>1033</v>
          </cell>
          <cell r="C460" t="str">
            <v>BUSHING,ABB,MOCB,6.6KV</v>
          </cell>
          <cell r="D460">
            <v>201.78</v>
          </cell>
        </row>
        <row r="461">
          <cell r="A461" t="str">
            <v>M8587990351</v>
          </cell>
          <cell r="B461" t="str">
            <v>1033</v>
          </cell>
          <cell r="C461" t="str">
            <v>POLE TUBE,BA-13,ABB,6.6KV,MOCB</v>
          </cell>
          <cell r="D461">
            <v>27396.46</v>
          </cell>
        </row>
        <row r="462">
          <cell r="A462" t="str">
            <v>M8587990716</v>
          </cell>
          <cell r="B462" t="str">
            <v>1033</v>
          </cell>
          <cell r="C462" t="str">
            <v>BUFFER PLUG,BA-23,ABB,MOCB</v>
          </cell>
          <cell r="D462">
            <v>736.54</v>
          </cell>
        </row>
        <row r="463">
          <cell r="A463" t="str">
            <v>M8587990822</v>
          </cell>
          <cell r="B463" t="str">
            <v>1033</v>
          </cell>
          <cell r="C463" t="str">
            <v>GAUGE,CB-2,ABB,MOCB,CONT HT MEAS,6.6KV</v>
          </cell>
          <cell r="D463">
            <v>1473.08</v>
          </cell>
        </row>
        <row r="464">
          <cell r="A464" t="str">
            <v>M8587990840</v>
          </cell>
          <cell r="B464" t="str">
            <v>1033</v>
          </cell>
          <cell r="C464" t="str">
            <v>CONTACT TIP OPENER,ABB,MOCB,HKK12/1240</v>
          </cell>
          <cell r="D464">
            <v>1777.06</v>
          </cell>
        </row>
        <row r="465">
          <cell r="A465" t="str">
            <v>M8588400128</v>
          </cell>
          <cell r="B465" t="str">
            <v>1033</v>
          </cell>
          <cell r="C465" t="str">
            <v>TRIPPING TRIGGER,WESTINGHOUSE,ABCB</v>
          </cell>
          <cell r="D465">
            <v>22.43</v>
          </cell>
        </row>
        <row r="466">
          <cell r="A466" t="str">
            <v>M8589990010</v>
          </cell>
          <cell r="B466" t="str">
            <v>1033</v>
          </cell>
          <cell r="C466" t="str">
            <v>NUT,0306819001,SIEMENS,SWITCH GEAR</v>
          </cell>
          <cell r="D466">
            <v>10075.870000000001</v>
          </cell>
        </row>
        <row r="467">
          <cell r="A467" t="str">
            <v>M8591323205</v>
          </cell>
          <cell r="B467" t="str">
            <v>1033</v>
          </cell>
          <cell r="C467" t="str">
            <v>TRIP,IN 54390001-1,ABB,MOCB</v>
          </cell>
          <cell r="D467">
            <v>1471.05</v>
          </cell>
        </row>
        <row r="468">
          <cell r="A468" t="str">
            <v>M8591324457</v>
          </cell>
          <cell r="B468" t="str">
            <v>1033</v>
          </cell>
          <cell r="C468" t="str">
            <v>SPR&amp;ACC HTSW 6.6KVP.NO.C1-4 IN54090001-4</v>
          </cell>
          <cell r="D468">
            <v>55.04</v>
          </cell>
        </row>
        <row r="469">
          <cell r="A469" t="str">
            <v>M8592394602</v>
          </cell>
          <cell r="B469" t="str">
            <v>1033</v>
          </cell>
          <cell r="C469" t="str">
            <v>FORK LEVER,SG9612380007,BHEL,SWITCH</v>
          </cell>
          <cell r="D469">
            <v>12237.17</v>
          </cell>
        </row>
        <row r="470">
          <cell r="A470" t="str">
            <v>M8592990060</v>
          </cell>
          <cell r="B470" t="str">
            <v>1033</v>
          </cell>
          <cell r="C470" t="str">
            <v>MOTOR OPERATED MECHANISM BOX SUITABLE FO</v>
          </cell>
          <cell r="D470">
            <v>41990.81</v>
          </cell>
        </row>
        <row r="471">
          <cell r="A471" t="str">
            <v>M8592994437</v>
          </cell>
          <cell r="B471" t="str">
            <v>1033</v>
          </cell>
          <cell r="C471" t="str">
            <v>HOLDER,45180406611,BHEL</v>
          </cell>
          <cell r="D471">
            <v>190271</v>
          </cell>
        </row>
        <row r="472">
          <cell r="A472" t="str">
            <v>M8594028040</v>
          </cell>
          <cell r="B472" t="str">
            <v>1033</v>
          </cell>
          <cell r="C472" t="str">
            <v>ARRESTER,LIGT,400KV,HITACHI</v>
          </cell>
          <cell r="D472">
            <v>74988.929999999993</v>
          </cell>
        </row>
        <row r="473">
          <cell r="A473" t="str">
            <v>M8594028068</v>
          </cell>
          <cell r="B473" t="str">
            <v>1033</v>
          </cell>
          <cell r="C473" t="str">
            <v>ARRESTER,LIGT,400KV,HITACHI</v>
          </cell>
          <cell r="D473">
            <v>74988.929999999993</v>
          </cell>
        </row>
        <row r="474">
          <cell r="A474" t="str">
            <v>M8594028077</v>
          </cell>
          <cell r="B474" t="str">
            <v>1033</v>
          </cell>
          <cell r="C474" t="str">
            <v>ARRESTER,LIGT,400KV,HITACHI</v>
          </cell>
          <cell r="D474">
            <v>74988.929999999993</v>
          </cell>
        </row>
        <row r="475">
          <cell r="A475" t="str">
            <v>M8595380114</v>
          </cell>
          <cell r="B475" t="str">
            <v>1033</v>
          </cell>
          <cell r="C475" t="str">
            <v>METRO COIL,400KV,1A,BUS DUCT</v>
          </cell>
          <cell r="D475">
            <v>8998.08</v>
          </cell>
        </row>
        <row r="476">
          <cell r="A476" t="str">
            <v>M8595990178</v>
          </cell>
          <cell r="B476" t="str">
            <v>1033</v>
          </cell>
          <cell r="C476" t="str">
            <v>ELECTRO LATCH RELAY,WESTINGHOUSE</v>
          </cell>
          <cell r="D476">
            <v>936</v>
          </cell>
        </row>
        <row r="477">
          <cell r="A477" t="str">
            <v>M8595990239</v>
          </cell>
          <cell r="B477" t="str">
            <v>1033</v>
          </cell>
          <cell r="C477" t="str">
            <v>CH RELAY FOR FSSS CUTTAR HAMMER TYPE M-R</v>
          </cell>
          <cell r="D477">
            <v>3098.11</v>
          </cell>
        </row>
        <row r="478">
          <cell r="A478" t="str">
            <v>M8597161500</v>
          </cell>
          <cell r="B478" t="str">
            <v>1033</v>
          </cell>
          <cell r="C478" t="str">
            <v>SUPPORT INSULATOR,0.4KV,BUS DUCT,HAVELLS</v>
          </cell>
          <cell r="D478">
            <v>317.24</v>
          </cell>
        </row>
        <row r="479">
          <cell r="A479" t="str">
            <v>M8660544110</v>
          </cell>
          <cell r="B479" t="str">
            <v>1033</v>
          </cell>
          <cell r="C479" t="str">
            <v>NDE BEARING HOUSING,BHEL,MOTOR</v>
          </cell>
          <cell r="D479">
            <v>43375.5</v>
          </cell>
        </row>
        <row r="480">
          <cell r="A480" t="str">
            <v>M8685850475</v>
          </cell>
          <cell r="B480" t="str">
            <v>1033</v>
          </cell>
          <cell r="C480" t="str">
            <v>BEARING COVER,ILA2136-2,MOTOR,3PH</v>
          </cell>
          <cell r="D480">
            <v>1324.9</v>
          </cell>
        </row>
        <row r="481">
          <cell r="A481" t="str">
            <v>M8685850493</v>
          </cell>
          <cell r="B481" t="str">
            <v>1033</v>
          </cell>
          <cell r="C481" t="str">
            <v>BEARING COVER,ILA2156-4,MOTOR,3PH</v>
          </cell>
          <cell r="D481">
            <v>1496.22</v>
          </cell>
        </row>
        <row r="482">
          <cell r="A482" t="str">
            <v>M8686220266</v>
          </cell>
          <cell r="B482" t="str">
            <v>1033</v>
          </cell>
          <cell r="C482" t="str">
            <v>END COVER NDE,AMW280S4H1,MOTOR,3PH</v>
          </cell>
          <cell r="D482">
            <v>2615.4299999999998</v>
          </cell>
        </row>
        <row r="483">
          <cell r="A483" t="str">
            <v>M8687850295</v>
          </cell>
          <cell r="B483" t="str">
            <v>1033</v>
          </cell>
          <cell r="C483" t="str">
            <v>BEARING COVER,AMW355S4,MOTOR,3PH</v>
          </cell>
          <cell r="D483">
            <v>2153.0500000000002</v>
          </cell>
        </row>
        <row r="484">
          <cell r="A484" t="str">
            <v>M8688371036</v>
          </cell>
          <cell r="B484" t="str">
            <v>1033</v>
          </cell>
          <cell r="C484" t="str">
            <v>INTERPOLE COIL,MOTOR,25KW</v>
          </cell>
          <cell r="D484">
            <v>20683.810000000001</v>
          </cell>
        </row>
        <row r="485">
          <cell r="A485" t="str">
            <v>M8688451044</v>
          </cell>
          <cell r="B485" t="str">
            <v>1033</v>
          </cell>
          <cell r="C485" t="str">
            <v>MAIN POLE COIL,MOTOR,25KW</v>
          </cell>
          <cell r="D485">
            <v>47541.9</v>
          </cell>
        </row>
        <row r="486">
          <cell r="A486" t="str">
            <v>M8690554258</v>
          </cell>
          <cell r="B486" t="str">
            <v>1033</v>
          </cell>
          <cell r="C486" t="str">
            <v>LOCKING RING,3PH,6.6KV,AVC16176H12D</v>
          </cell>
          <cell r="D486">
            <v>1504.75</v>
          </cell>
        </row>
        <row r="487">
          <cell r="A487" t="str">
            <v>M8690554504</v>
          </cell>
          <cell r="B487" t="str">
            <v>1033</v>
          </cell>
          <cell r="C487" t="str">
            <v>THRUST RING,3PH,6.6KV,AVC16176H12D</v>
          </cell>
          <cell r="D487">
            <v>2768.95</v>
          </cell>
        </row>
        <row r="488">
          <cell r="A488" t="str">
            <v>M8690554559</v>
          </cell>
          <cell r="B488" t="str">
            <v>1033</v>
          </cell>
          <cell r="C488" t="str">
            <v>THRUST RUNNER,3PH,6.6KV,AVC16176H12D</v>
          </cell>
          <cell r="D488">
            <v>18280</v>
          </cell>
        </row>
        <row r="489">
          <cell r="A489" t="str">
            <v>M8690554647</v>
          </cell>
          <cell r="B489" t="str">
            <v>1033</v>
          </cell>
          <cell r="C489" t="str">
            <v>SEALING RING,3PH,6.6KV,AVC16176H12D</v>
          </cell>
          <cell r="D489">
            <v>887.8</v>
          </cell>
        </row>
        <row r="490">
          <cell r="A490" t="str">
            <v>M8690554683</v>
          </cell>
          <cell r="B490" t="str">
            <v>1033</v>
          </cell>
          <cell r="C490" t="str">
            <v>GUIDE BUSH,MOTOR,6.6KV,3PH,AVC16176H12D</v>
          </cell>
          <cell r="D490">
            <v>40153.879999999997</v>
          </cell>
        </row>
        <row r="491">
          <cell r="A491" t="str">
            <v>M8690555109</v>
          </cell>
          <cell r="B491" t="str">
            <v>1033</v>
          </cell>
          <cell r="C491" t="str">
            <v>BUSHING,3PH,6.6KV,AVC16176H12D</v>
          </cell>
          <cell r="D491">
            <v>958.29</v>
          </cell>
        </row>
        <row r="492">
          <cell r="A492" t="str">
            <v>M8690555154</v>
          </cell>
          <cell r="B492" t="str">
            <v>1033</v>
          </cell>
          <cell r="C492" t="str">
            <v>CONNECTING LUG,3PH,6.6KV,AVC16176H12D</v>
          </cell>
          <cell r="D492">
            <v>313.11</v>
          </cell>
        </row>
        <row r="493">
          <cell r="A493" t="str">
            <v>M8690555251</v>
          </cell>
          <cell r="B493" t="str">
            <v>1033</v>
          </cell>
          <cell r="C493" t="str">
            <v>DESICCATOR,3PH,6.6KV,AVC16176H12D</v>
          </cell>
          <cell r="D493">
            <v>627.87</v>
          </cell>
        </row>
        <row r="494">
          <cell r="A494" t="str">
            <v>M8690555288</v>
          </cell>
          <cell r="B494" t="str">
            <v>1033</v>
          </cell>
          <cell r="C494" t="str">
            <v>DISC PLATE,3PH,6.6KV,AVC16176H12D</v>
          </cell>
          <cell r="D494">
            <v>626.22</v>
          </cell>
        </row>
        <row r="495">
          <cell r="A495" t="str">
            <v>M8690555552</v>
          </cell>
          <cell r="B495" t="str">
            <v>1033</v>
          </cell>
          <cell r="C495" t="str">
            <v>GROMMET,3PH,6.6KV,AVC16176H12D</v>
          </cell>
          <cell r="D495">
            <v>55.64</v>
          </cell>
        </row>
        <row r="496">
          <cell r="A496" t="str">
            <v>M8690556014</v>
          </cell>
          <cell r="B496" t="str">
            <v>1033</v>
          </cell>
          <cell r="C496" t="str">
            <v>COOLING FAN,MOTOR,6.6KV,3PH,AVC16176H12D</v>
          </cell>
          <cell r="D496">
            <v>20656.7</v>
          </cell>
        </row>
        <row r="497">
          <cell r="A497" t="str">
            <v>M8690673153</v>
          </cell>
          <cell r="B497" t="str">
            <v>1033</v>
          </cell>
          <cell r="C497" t="str">
            <v>NDE END COVER,NGEF,6.6KV,3PH,AVMW 450 M4</v>
          </cell>
          <cell r="D497">
            <v>41097</v>
          </cell>
        </row>
        <row r="498">
          <cell r="A498" t="str">
            <v>M8690674730</v>
          </cell>
          <cell r="B498" t="str">
            <v>1033</v>
          </cell>
          <cell r="C498" t="str">
            <v>BRG INNER COVER DE,MOTOR</v>
          </cell>
          <cell r="D498">
            <v>3522.6</v>
          </cell>
        </row>
        <row r="499">
          <cell r="A499" t="str">
            <v>M8690674749</v>
          </cell>
          <cell r="B499" t="str">
            <v>1033</v>
          </cell>
          <cell r="C499" t="str">
            <v>BRG OUTER COVER DE,MOTOR</v>
          </cell>
          <cell r="D499">
            <v>11742</v>
          </cell>
        </row>
        <row r="500">
          <cell r="A500" t="str">
            <v>M8690674767</v>
          </cell>
          <cell r="B500" t="str">
            <v>1033</v>
          </cell>
          <cell r="C500" t="str">
            <v>BRG OUTER COVER NDE,MOTOR</v>
          </cell>
          <cell r="D500">
            <v>11742</v>
          </cell>
        </row>
        <row r="501">
          <cell r="A501" t="str">
            <v>M8691786711</v>
          </cell>
          <cell r="B501" t="str">
            <v>1033</v>
          </cell>
          <cell r="C501" t="str">
            <v>ROTOR ASSY,NGEF,MOTOR</v>
          </cell>
          <cell r="D501">
            <v>561331.5</v>
          </cell>
        </row>
        <row r="502">
          <cell r="A502" t="str">
            <v>M8724641013</v>
          </cell>
          <cell r="B502" t="str">
            <v>1033</v>
          </cell>
          <cell r="C502" t="str">
            <v>XFMR,CURR,INTERPOSING,0.83/0.577A,CL-PS</v>
          </cell>
          <cell r="D502">
            <v>4528.67</v>
          </cell>
        </row>
        <row r="503">
          <cell r="A503" t="str">
            <v>M8752815002N</v>
          </cell>
          <cell r="B503" t="str">
            <v>1033</v>
          </cell>
          <cell r="C503" t="str">
            <v>MV BUSHING,TELK,W/MTL PRT,3PH,200MVA</v>
          </cell>
          <cell r="D503">
            <v>542800</v>
          </cell>
        </row>
        <row r="504">
          <cell r="A504" t="str">
            <v>M8752815005</v>
          </cell>
          <cell r="B504" t="str">
            <v>1033</v>
          </cell>
          <cell r="C504" t="str">
            <v>BCT FOR HV LINE,TELK,XFMR</v>
          </cell>
          <cell r="D504">
            <v>68041.88</v>
          </cell>
        </row>
        <row r="505">
          <cell r="A505" t="str">
            <v>M8752815006</v>
          </cell>
          <cell r="B505" t="str">
            <v>1033</v>
          </cell>
          <cell r="C505" t="str">
            <v>BCT FOR MV LINE,TELK,XFMR</v>
          </cell>
          <cell r="D505">
            <v>63033.98</v>
          </cell>
        </row>
        <row r="506">
          <cell r="A506" t="str">
            <v>M8752815007</v>
          </cell>
          <cell r="B506" t="str">
            <v>1033</v>
          </cell>
          <cell r="C506" t="str">
            <v>BCT FOR NEUTRAL,TELK,XFMR</v>
          </cell>
          <cell r="D506">
            <v>68764.34</v>
          </cell>
        </row>
        <row r="507">
          <cell r="A507" t="str">
            <v>M8752942507</v>
          </cell>
          <cell r="B507" t="str">
            <v>1033</v>
          </cell>
          <cell r="C507" t="str">
            <v>GASKET SET,VOLTAMP,XFMR</v>
          </cell>
          <cell r="D507">
            <v>49392</v>
          </cell>
        </row>
        <row r="508">
          <cell r="A508" t="str">
            <v>M9001100724</v>
          </cell>
          <cell r="B508" t="str">
            <v>1033</v>
          </cell>
          <cell r="C508" t="str">
            <v>RELAY,2NO+2NC,VAA21ZG8308E,AREVA</v>
          </cell>
          <cell r="D508">
            <v>5059.7299999999996</v>
          </cell>
        </row>
        <row r="509">
          <cell r="A509" t="str">
            <v>M9001112002</v>
          </cell>
          <cell r="B509" t="str">
            <v>1033</v>
          </cell>
          <cell r="C509" t="str">
            <v>RELAY,AUXILIARY,220VDC,CAA11,EE</v>
          </cell>
          <cell r="D509">
            <v>1783</v>
          </cell>
        </row>
        <row r="510">
          <cell r="A510" t="str">
            <v>M9001201450</v>
          </cell>
          <cell r="B510" t="str">
            <v>1033</v>
          </cell>
          <cell r="C510" t="str">
            <v>RELAY,AUXILIARY,220VDC,VAA11YF8402F,EE</v>
          </cell>
          <cell r="D510">
            <v>4122.5</v>
          </cell>
        </row>
        <row r="511">
          <cell r="A511" t="str">
            <v>M9001201609</v>
          </cell>
          <cell r="B511" t="str">
            <v>1033</v>
          </cell>
          <cell r="C511" t="str">
            <v>RELAY,AUXILIARY,220VDC,VAA11YF8402E,EE</v>
          </cell>
          <cell r="D511">
            <v>218.03</v>
          </cell>
        </row>
        <row r="512">
          <cell r="A512" t="str">
            <v>M9001201706</v>
          </cell>
          <cell r="B512" t="str">
            <v>1033</v>
          </cell>
          <cell r="C512" t="str">
            <v>RELAY,AUXILIARY,220VDC,VAA11YF11F,EE</v>
          </cell>
          <cell r="D512">
            <v>366.58</v>
          </cell>
        </row>
        <row r="513">
          <cell r="A513" t="str">
            <v>M9001201885</v>
          </cell>
          <cell r="B513" t="str">
            <v>1033</v>
          </cell>
          <cell r="C513" t="str">
            <v>RELAY,AUXILIARY,220VDC,VAA 11 YF 31 E</v>
          </cell>
          <cell r="D513">
            <v>394.88</v>
          </cell>
        </row>
        <row r="514">
          <cell r="A514" t="str">
            <v>M9001202055</v>
          </cell>
          <cell r="B514" t="str">
            <v>1033</v>
          </cell>
          <cell r="C514" t="str">
            <v>RELAY,AUXILIARY,220VDC,VAA11YF40F,EE</v>
          </cell>
          <cell r="D514">
            <v>400.22</v>
          </cell>
        </row>
        <row r="515">
          <cell r="A515" t="str">
            <v>M9001202073</v>
          </cell>
          <cell r="B515" t="str">
            <v>1033</v>
          </cell>
          <cell r="C515" t="str">
            <v>RELAY,AUXILIARY,220VDC,VAA 11 YF 48 E,EE</v>
          </cell>
          <cell r="D515">
            <v>419.64</v>
          </cell>
        </row>
        <row r="516">
          <cell r="A516" t="str">
            <v>M9001202301</v>
          </cell>
          <cell r="B516" t="str">
            <v>1033</v>
          </cell>
          <cell r="C516" t="str">
            <v>RELAY,AUXILIARY,220VDC,VAA 11 YF 1021 E</v>
          </cell>
          <cell r="D516">
            <v>475</v>
          </cell>
        </row>
        <row r="517">
          <cell r="A517" t="str">
            <v>M9001202505</v>
          </cell>
          <cell r="B517" t="str">
            <v>1033</v>
          </cell>
          <cell r="C517" t="str">
            <v>RELAY,AUXILIARY,220VDC,VAA 11 YF 1057 E</v>
          </cell>
          <cell r="D517">
            <v>392.13</v>
          </cell>
        </row>
        <row r="518">
          <cell r="A518" t="str">
            <v>M9001202709</v>
          </cell>
          <cell r="B518" t="str">
            <v>1033</v>
          </cell>
          <cell r="C518" t="str">
            <v>RELAY,AUXILIARY,220VDC,VAA 11 YF 1093 E</v>
          </cell>
          <cell r="D518">
            <v>367.37</v>
          </cell>
        </row>
        <row r="519">
          <cell r="A519" t="str">
            <v>M9001203003</v>
          </cell>
          <cell r="B519" t="str">
            <v>1033</v>
          </cell>
          <cell r="C519" t="str">
            <v>RELAY,AUXILIARY,220VDC,VAA11YF8001AH,EE</v>
          </cell>
          <cell r="D519">
            <v>393.2</v>
          </cell>
        </row>
        <row r="520">
          <cell r="A520" t="str">
            <v>M9001203252</v>
          </cell>
          <cell r="B520" t="str">
            <v>1033</v>
          </cell>
          <cell r="C520" t="str">
            <v>RELAY,AUXILIARY,220VDC,VAA 11 YF 8025 M</v>
          </cell>
          <cell r="D520">
            <v>432.53</v>
          </cell>
        </row>
        <row r="521">
          <cell r="A521" t="str">
            <v>M9001203304</v>
          </cell>
          <cell r="B521" t="str">
            <v>1033</v>
          </cell>
          <cell r="C521" t="str">
            <v>RELAY,AUXILIARY,220VDC,VAA 11 YF 8031 W</v>
          </cell>
          <cell r="D521">
            <v>464.94</v>
          </cell>
        </row>
        <row r="522">
          <cell r="A522" t="str">
            <v>M9001203359</v>
          </cell>
          <cell r="B522" t="str">
            <v>1033</v>
          </cell>
          <cell r="C522" t="str">
            <v>RELAY,AUXILIARY,220VDC,VAA 11 YF 8034 M</v>
          </cell>
          <cell r="D522">
            <v>366.58</v>
          </cell>
        </row>
        <row r="523">
          <cell r="A523" t="str">
            <v>M9001203553</v>
          </cell>
          <cell r="B523" t="str">
            <v>1033</v>
          </cell>
          <cell r="C523" t="str">
            <v>RELAY,AUXILIARY,220VDC,VAA 11 YF 8053 W</v>
          </cell>
          <cell r="D523">
            <v>432.53</v>
          </cell>
        </row>
        <row r="524">
          <cell r="A524" t="str">
            <v>M9001203650</v>
          </cell>
          <cell r="B524" t="str">
            <v>1033</v>
          </cell>
          <cell r="C524" t="str">
            <v>RELAY,AUXILIARY,220VDC,VAA 11 YF 8063 W</v>
          </cell>
          <cell r="D524">
            <v>529.98</v>
          </cell>
        </row>
        <row r="525">
          <cell r="A525" t="str">
            <v>M9001203687</v>
          </cell>
          <cell r="B525" t="str">
            <v>1033</v>
          </cell>
          <cell r="C525" t="str">
            <v>RELAY,AUXILIARY,VAA 11 YF 8065 W</v>
          </cell>
          <cell r="D525">
            <v>3167.33</v>
          </cell>
        </row>
        <row r="526">
          <cell r="A526" t="str">
            <v>M9001203854</v>
          </cell>
          <cell r="B526" t="str">
            <v>1033</v>
          </cell>
          <cell r="C526" t="str">
            <v>RELAY,AUXILIARY,220VDC,VAA11YF8080W,EE</v>
          </cell>
          <cell r="D526">
            <v>393.2</v>
          </cell>
        </row>
        <row r="527">
          <cell r="A527" t="str">
            <v>M9001203924</v>
          </cell>
          <cell r="B527" t="str">
            <v>1033</v>
          </cell>
          <cell r="C527" t="str">
            <v>RELAY,AUXILIARY,220VDC,VAA 11 YF 8086 W</v>
          </cell>
          <cell r="D527">
            <v>393.2</v>
          </cell>
        </row>
        <row r="528">
          <cell r="A528" t="str">
            <v>M9001204006</v>
          </cell>
          <cell r="B528" t="str">
            <v>1033</v>
          </cell>
          <cell r="C528" t="str">
            <v>RELAY,AUX,220VDC,VAA11,EE,YF8407FCH</v>
          </cell>
          <cell r="D528">
            <v>3647</v>
          </cell>
        </row>
        <row r="529">
          <cell r="A529" t="str">
            <v>M9001204547</v>
          </cell>
          <cell r="B529" t="str">
            <v>1033</v>
          </cell>
          <cell r="C529" t="str">
            <v>RELAY,AUXILIARY,220VDC,VAA11YF840ZE,EE</v>
          </cell>
          <cell r="D529">
            <v>1340</v>
          </cell>
        </row>
        <row r="530">
          <cell r="A530" t="str">
            <v>M9001204574</v>
          </cell>
          <cell r="B530" t="str">
            <v>1033</v>
          </cell>
          <cell r="C530" t="str">
            <v>RELAY,AUXILIARY,VAA11YF8402FCH</v>
          </cell>
          <cell r="D530">
            <v>5321</v>
          </cell>
        </row>
        <row r="531">
          <cell r="A531" t="str">
            <v>M9001205009</v>
          </cell>
          <cell r="B531" t="str">
            <v>1033</v>
          </cell>
          <cell r="C531" t="str">
            <v>RELAY,AUXILIARY,220VDC,VAA11YF8572E,EE</v>
          </cell>
          <cell r="D531">
            <v>506.69</v>
          </cell>
        </row>
        <row r="532">
          <cell r="A532" t="str">
            <v>M9001206534</v>
          </cell>
          <cell r="B532" t="str">
            <v>1033</v>
          </cell>
          <cell r="C532" t="str">
            <v>RELAY,AUXILIARY,220VDC,VAA11ZG8008AF,EE</v>
          </cell>
          <cell r="D532">
            <v>970.4</v>
          </cell>
        </row>
        <row r="533">
          <cell r="A533" t="str">
            <v>M9001206604</v>
          </cell>
          <cell r="B533" t="str">
            <v>1033</v>
          </cell>
          <cell r="C533" t="str">
            <v>RELAY,AUXILIARY,220VDC,VAA11ZG8013AH,EE</v>
          </cell>
          <cell r="D533">
            <v>425.83</v>
          </cell>
        </row>
        <row r="534">
          <cell r="A534" t="str">
            <v>M9001206631</v>
          </cell>
          <cell r="B534" t="str">
            <v>1033</v>
          </cell>
          <cell r="C534" t="str">
            <v>RELAY,AUXILIARY,220VDC,VAA11ZG8014F,EE</v>
          </cell>
          <cell r="D534">
            <v>664.93</v>
          </cell>
        </row>
        <row r="535">
          <cell r="A535" t="str">
            <v>M9001206701</v>
          </cell>
          <cell r="B535" t="str">
            <v>1033</v>
          </cell>
          <cell r="C535" t="str">
            <v>RELAY,AUXILIARY,220VDC,VAA11ZG8020E,EE</v>
          </cell>
          <cell r="D535">
            <v>393.2</v>
          </cell>
        </row>
        <row r="536">
          <cell r="A536" t="str">
            <v>M9001206853</v>
          </cell>
          <cell r="B536" t="str">
            <v>1033</v>
          </cell>
          <cell r="C536" t="str">
            <v>RELAY,AUXILIARY,220VDC,VAA11ZG8033E,EE</v>
          </cell>
          <cell r="D536">
            <v>435.89</v>
          </cell>
        </row>
        <row r="537">
          <cell r="A537" t="str">
            <v>M9001207087</v>
          </cell>
          <cell r="B537" t="str">
            <v>1033</v>
          </cell>
          <cell r="C537" t="str">
            <v>RELAY,AUXILIARY,220VDC,VAA11ZG8053W,EE</v>
          </cell>
          <cell r="D537">
            <v>393.2</v>
          </cell>
        </row>
        <row r="538">
          <cell r="A538" t="str">
            <v>M9001207111</v>
          </cell>
          <cell r="B538" t="str">
            <v>1033</v>
          </cell>
          <cell r="C538" t="str">
            <v>RELAY,AUXILIARY,220VDC,VAA11ZG8054F,EE</v>
          </cell>
          <cell r="D538">
            <v>305.10000000000002</v>
          </cell>
        </row>
        <row r="539">
          <cell r="A539" t="str">
            <v>M9001207218</v>
          </cell>
          <cell r="B539" t="str">
            <v>1033</v>
          </cell>
          <cell r="C539" t="str">
            <v>RELAY,AUXILIARY,220VDC,VAA11ZG8065W,EE</v>
          </cell>
          <cell r="D539">
            <v>539.19000000000005</v>
          </cell>
        </row>
        <row r="540">
          <cell r="A540" t="str">
            <v>M9001208150</v>
          </cell>
          <cell r="B540" t="str">
            <v>1033</v>
          </cell>
          <cell r="C540" t="str">
            <v>RELAY,AUXILIARY,220VDC,VAA11ZG8332F,EE</v>
          </cell>
          <cell r="D540">
            <v>3703.93</v>
          </cell>
        </row>
        <row r="541">
          <cell r="A541" t="str">
            <v>M9001231703</v>
          </cell>
          <cell r="B541" t="str">
            <v>1033</v>
          </cell>
          <cell r="C541" t="str">
            <v>RELAY,AUXILIARY,220VDC,VAA13YF11F,EE</v>
          </cell>
          <cell r="D541">
            <v>418.76</v>
          </cell>
        </row>
        <row r="542">
          <cell r="A542" t="str">
            <v>M9001231925</v>
          </cell>
          <cell r="B542" t="str">
            <v>1033</v>
          </cell>
          <cell r="C542" t="str">
            <v>RELAY,AUXILIARY,220VDC,VAA13YF32F,EE</v>
          </cell>
          <cell r="D542">
            <v>414.68</v>
          </cell>
        </row>
        <row r="543">
          <cell r="A543" t="str">
            <v>M9001300506</v>
          </cell>
          <cell r="B543" t="str">
            <v>1033</v>
          </cell>
          <cell r="C543" t="str">
            <v>RELAY,AUXILIARY,220VDC,VAA21BF8011M,EE</v>
          </cell>
          <cell r="D543">
            <v>1022.26</v>
          </cell>
        </row>
        <row r="544">
          <cell r="A544" t="str">
            <v>M9001300700</v>
          </cell>
          <cell r="B544" t="str">
            <v>1033</v>
          </cell>
          <cell r="C544" t="str">
            <v>RELAY,AUXILIARY,220VDC,VAA21JG8107E,EE</v>
          </cell>
          <cell r="D544">
            <v>474</v>
          </cell>
        </row>
        <row r="545">
          <cell r="A545" t="str">
            <v>M9001308157</v>
          </cell>
          <cell r="B545" t="str">
            <v>1033</v>
          </cell>
          <cell r="C545" t="str">
            <v>RELAY,AUXILIARY,220-230VDC,4NO,ALSTOM</v>
          </cell>
          <cell r="D545">
            <v>4724.1499999999996</v>
          </cell>
        </row>
        <row r="546">
          <cell r="A546" t="str">
            <v>M9001414258</v>
          </cell>
          <cell r="B546" t="str">
            <v>1033</v>
          </cell>
          <cell r="C546" t="str">
            <v>RELAY,AUXILIARY,220VDC,VAA31SPECM2ZG425J</v>
          </cell>
          <cell r="D546">
            <v>5786.76</v>
          </cell>
        </row>
        <row r="547">
          <cell r="A547" t="str">
            <v>M9001437608</v>
          </cell>
          <cell r="B547" t="str">
            <v>1033</v>
          </cell>
          <cell r="C547" t="str">
            <v>RELAY,AUXILIARY,220VDC,VAA33ZG8303F,EE</v>
          </cell>
          <cell r="D547">
            <v>4246.3100000000004</v>
          </cell>
        </row>
        <row r="548">
          <cell r="A548" t="str">
            <v>M9001460783</v>
          </cell>
          <cell r="B548" t="str">
            <v>1033</v>
          </cell>
          <cell r="C548" t="str">
            <v>RELAY,AUXILIARY,220VDC,VAA41S128001W</v>
          </cell>
          <cell r="D548">
            <v>2873.46</v>
          </cell>
        </row>
        <row r="549">
          <cell r="A549" t="str">
            <v>M9015110344</v>
          </cell>
          <cell r="B549" t="str">
            <v>1033</v>
          </cell>
          <cell r="C549" t="str">
            <v>RELAY,D-TIME E/F,1A,220VDC,FLUSH,2NO</v>
          </cell>
          <cell r="D549">
            <v>17518.5</v>
          </cell>
        </row>
        <row r="550">
          <cell r="A550" t="str">
            <v>M9015116041</v>
          </cell>
          <cell r="B550" t="str">
            <v>1033</v>
          </cell>
          <cell r="C550" t="str">
            <v>RELAY,OVER CURRENT,1A,CTU32BF8024ACH</v>
          </cell>
          <cell r="D550">
            <v>4381.51</v>
          </cell>
        </row>
        <row r="551">
          <cell r="A551" t="str">
            <v>M9016120285</v>
          </cell>
          <cell r="B551" t="str">
            <v>1033</v>
          </cell>
          <cell r="C551" t="str">
            <v>RELAY,DIFFERENTIAL,1A,CAG34AF807ACH,EE</v>
          </cell>
          <cell r="D551">
            <v>5321</v>
          </cell>
        </row>
        <row r="552">
          <cell r="A552" t="str">
            <v>M9018201061</v>
          </cell>
          <cell r="B552" t="str">
            <v>1033</v>
          </cell>
          <cell r="C552" t="str">
            <v>RELAY,DEFINITE TIME DELAY,220VDC,EE</v>
          </cell>
          <cell r="D552">
            <v>1410.4</v>
          </cell>
        </row>
        <row r="553">
          <cell r="A553" t="str">
            <v>M9018201070</v>
          </cell>
          <cell r="B553" t="str">
            <v>1033</v>
          </cell>
          <cell r="C553" t="str">
            <v>RELAY,DEFINITE TIME DELAY,220VDC,0.5-5S</v>
          </cell>
          <cell r="D553">
            <v>883.2</v>
          </cell>
        </row>
        <row r="554">
          <cell r="A554" t="str">
            <v>M9018201186</v>
          </cell>
          <cell r="B554" t="str">
            <v>1033</v>
          </cell>
          <cell r="C554" t="str">
            <v>RELAY,DEFINITE TIME DELAY,220VDC,EE</v>
          </cell>
          <cell r="D554">
            <v>0</v>
          </cell>
        </row>
        <row r="555">
          <cell r="A555" t="str">
            <v>M9018201247</v>
          </cell>
          <cell r="B555" t="str">
            <v>1033</v>
          </cell>
          <cell r="C555" t="str">
            <v>RELAY,DEFINITE TIME DELAY,220VDC,EE</v>
          </cell>
          <cell r="D555">
            <v>1410.4</v>
          </cell>
        </row>
        <row r="556">
          <cell r="A556" t="str">
            <v>M9018201326</v>
          </cell>
          <cell r="B556" t="str">
            <v>1033</v>
          </cell>
          <cell r="C556" t="str">
            <v>RELAY,DEFINITE TIME DELAY,220VDC,EE</v>
          </cell>
          <cell r="D556">
            <v>1410.4</v>
          </cell>
        </row>
        <row r="557">
          <cell r="A557" t="str">
            <v>M9018201353</v>
          </cell>
          <cell r="B557" t="str">
            <v>1033</v>
          </cell>
          <cell r="C557" t="str">
            <v>RELAY: DEFINITE TIME,VTT11ZG8052BCH,GE</v>
          </cell>
          <cell r="D557">
            <v>1235.67</v>
          </cell>
        </row>
        <row r="558">
          <cell r="A558" t="str">
            <v>M9018201399</v>
          </cell>
          <cell r="B558" t="str">
            <v>1033</v>
          </cell>
          <cell r="C558" t="str">
            <v>RELAY,DEFINITE TIME DELAY,220VDC,EE</v>
          </cell>
          <cell r="D558">
            <v>4122.5</v>
          </cell>
        </row>
        <row r="559">
          <cell r="A559" t="str">
            <v>M9018201502</v>
          </cell>
          <cell r="B559" t="str">
            <v>1033</v>
          </cell>
          <cell r="C559" t="str">
            <v>RELAY,DEFINITE TIME DELAY,220VDC,EE</v>
          </cell>
          <cell r="D559">
            <v>1490</v>
          </cell>
        </row>
        <row r="560">
          <cell r="A560" t="str">
            <v>M9018201539</v>
          </cell>
          <cell r="B560" t="str">
            <v>1033</v>
          </cell>
          <cell r="C560" t="str">
            <v>RELAY,DEFINITE TIME DELAY,220VDC,EE</v>
          </cell>
          <cell r="D560">
            <v>3460.88</v>
          </cell>
        </row>
        <row r="561">
          <cell r="A561" t="str">
            <v>M9018201584</v>
          </cell>
          <cell r="B561" t="str">
            <v>1033</v>
          </cell>
          <cell r="C561" t="str">
            <v>RELAY,DEFINITE TIME DELAY,220VDC,EE</v>
          </cell>
          <cell r="D561">
            <v>5900.7</v>
          </cell>
        </row>
        <row r="562">
          <cell r="A562" t="str">
            <v>M9018201618</v>
          </cell>
          <cell r="B562" t="str">
            <v>1033</v>
          </cell>
          <cell r="C562" t="str">
            <v>RELAY,DEFINITE TIME DELAY,220VDC,EE</v>
          </cell>
          <cell r="D562">
            <v>1490</v>
          </cell>
        </row>
        <row r="563">
          <cell r="A563" t="str">
            <v>M9018201706</v>
          </cell>
          <cell r="B563" t="str">
            <v>1033</v>
          </cell>
          <cell r="C563" t="str">
            <v>RELAY,DEFINITE TIME DELAY,220VDC,EE</v>
          </cell>
          <cell r="D563">
            <v>12028</v>
          </cell>
        </row>
        <row r="564">
          <cell r="A564" t="str">
            <v>M9018201858</v>
          </cell>
          <cell r="B564" t="str">
            <v>1033</v>
          </cell>
          <cell r="C564" t="str">
            <v>RELAY,DEFINITE TIME DELAY,220VDC,EE</v>
          </cell>
          <cell r="D564">
            <v>232.2</v>
          </cell>
        </row>
        <row r="565">
          <cell r="A565" t="str">
            <v>M9018202152</v>
          </cell>
          <cell r="B565" t="str">
            <v>1033</v>
          </cell>
          <cell r="C565" t="str">
            <v>RELAY,DEFINITE TIME DELAY,220VDC,EE</v>
          </cell>
          <cell r="D565">
            <v>3155.5</v>
          </cell>
        </row>
        <row r="566">
          <cell r="A566" t="str">
            <v>M9018220048</v>
          </cell>
          <cell r="B566" t="str">
            <v>1033</v>
          </cell>
          <cell r="C566" t="str">
            <v>RELAY,DEFINITE TIME DELAY,SPECM52BF11B</v>
          </cell>
          <cell r="D566">
            <v>4186</v>
          </cell>
        </row>
        <row r="567">
          <cell r="A567" t="str">
            <v>M9019141106</v>
          </cell>
          <cell r="B567" t="str">
            <v>1033</v>
          </cell>
          <cell r="C567" t="str">
            <v>RELAY,DIRECTIONAL O/C&amp;E/F,110VAC,1A,EE</v>
          </cell>
          <cell r="D567">
            <v>5845.56</v>
          </cell>
        </row>
        <row r="568">
          <cell r="A568" t="str">
            <v>M9020450062</v>
          </cell>
          <cell r="B568" t="str">
            <v>1033</v>
          </cell>
          <cell r="C568" t="str">
            <v>RELAY,TIMER,24VDC,0-60S,EAPL</v>
          </cell>
          <cell r="D568">
            <v>2040</v>
          </cell>
        </row>
        <row r="569">
          <cell r="A569" t="str">
            <v>M9020601107</v>
          </cell>
          <cell r="B569" t="str">
            <v>1033</v>
          </cell>
          <cell r="C569" t="str">
            <v>RELAY,TIMER,220VDC,0.1-1S,DT-1S</v>
          </cell>
          <cell r="D569">
            <v>2162</v>
          </cell>
        </row>
        <row r="570">
          <cell r="A570" t="str">
            <v>M9020603103</v>
          </cell>
          <cell r="B570" t="str">
            <v>1033</v>
          </cell>
          <cell r="C570" t="str">
            <v>RELAY,TIMER,220VDC,0.5-5S,DT-1S</v>
          </cell>
          <cell r="D570">
            <v>235</v>
          </cell>
        </row>
        <row r="571">
          <cell r="A571" t="str">
            <v>M9024009004</v>
          </cell>
          <cell r="B571" t="str">
            <v>1033</v>
          </cell>
          <cell r="C571" t="str">
            <v>RELAY,CAG37,EE</v>
          </cell>
          <cell r="D571">
            <v>19579.5</v>
          </cell>
        </row>
        <row r="572">
          <cell r="A572" t="str">
            <v>M9024120181</v>
          </cell>
          <cell r="B572" t="str">
            <v>1033</v>
          </cell>
          <cell r="C572" t="str">
            <v>RELAY,INST O/C&amp;E/F,1A,FAC14AF101B,EE</v>
          </cell>
          <cell r="D572">
            <v>11561</v>
          </cell>
        </row>
        <row r="573">
          <cell r="A573" t="str">
            <v>M9024170007</v>
          </cell>
          <cell r="B573" t="str">
            <v>1033</v>
          </cell>
          <cell r="C573" t="str">
            <v>RELAY,INST O/C&amp;E/F,1A,ME11,L&amp;T</v>
          </cell>
          <cell r="D573">
            <v>11658.38</v>
          </cell>
        </row>
        <row r="574">
          <cell r="A574" t="str">
            <v>M9024506602</v>
          </cell>
          <cell r="B574" t="str">
            <v>1033</v>
          </cell>
          <cell r="C574" t="str">
            <v>RELAY,INST O/C&amp;E/F,5A,CAG17,EE</v>
          </cell>
          <cell r="D574">
            <v>11591</v>
          </cell>
        </row>
        <row r="575">
          <cell r="A575" t="str">
            <v>M9024548002</v>
          </cell>
          <cell r="B575" t="str">
            <v>1033</v>
          </cell>
          <cell r="C575" t="str">
            <v>RELAY,INST O/C&amp;E/F,5A,CTU32</v>
          </cell>
          <cell r="D575">
            <v>6630.75</v>
          </cell>
        </row>
        <row r="576">
          <cell r="A576" t="str">
            <v>M9026205206</v>
          </cell>
          <cell r="B576" t="str">
            <v>1033</v>
          </cell>
          <cell r="C576" t="str">
            <v>RELAY,INST VOLTAGE,110VAC,VAGM22AF171G</v>
          </cell>
          <cell r="D576">
            <v>9141.6200000000008</v>
          </cell>
        </row>
        <row r="577">
          <cell r="A577" t="str">
            <v>M9026210149</v>
          </cell>
          <cell r="B577" t="str">
            <v>1033</v>
          </cell>
          <cell r="C577" t="str">
            <v>RELAY,INSTANTANEOUS U/V,110VAC,ALSTOM</v>
          </cell>
          <cell r="D577">
            <v>8828.2099999999991</v>
          </cell>
        </row>
        <row r="578">
          <cell r="A578" t="str">
            <v>M9026225718</v>
          </cell>
          <cell r="B578" t="str">
            <v>1033</v>
          </cell>
          <cell r="C578" t="str">
            <v>RELAY,INST VOLTAGE,110VAC,VAG11YF12G,EE</v>
          </cell>
          <cell r="D578">
            <v>4389</v>
          </cell>
        </row>
        <row r="579">
          <cell r="A579" t="str">
            <v>M9026230855</v>
          </cell>
          <cell r="B579" t="str">
            <v>1033</v>
          </cell>
          <cell r="C579" t="str">
            <v>RELAY,INST VOLTAGE,110VAC,VAG21ZG8027NM</v>
          </cell>
          <cell r="D579">
            <v>5160.95</v>
          </cell>
        </row>
        <row r="580">
          <cell r="A580" t="str">
            <v>M9026830839</v>
          </cell>
          <cell r="B580" t="str">
            <v>1033</v>
          </cell>
          <cell r="C580" t="str">
            <v>RELAY,INST VOLTAGE,220VDC,EE</v>
          </cell>
          <cell r="D580">
            <v>14160.74</v>
          </cell>
        </row>
        <row r="581">
          <cell r="A581" t="str">
            <v>M9028111309</v>
          </cell>
          <cell r="B581" t="str">
            <v>1033</v>
          </cell>
          <cell r="C581" t="str">
            <v>RELAY,IDMT,110VAC,CDG11AF006SACH,EE</v>
          </cell>
          <cell r="D581">
            <v>6405.27</v>
          </cell>
        </row>
        <row r="582">
          <cell r="A582" t="str">
            <v>M9029522311</v>
          </cell>
          <cell r="B582" t="str">
            <v>1033</v>
          </cell>
          <cell r="C582" t="str">
            <v>RELAY,FIELD FAILURE,5A,110VAC,YCGF11AF1A</v>
          </cell>
          <cell r="D582">
            <v>10547.65</v>
          </cell>
        </row>
        <row r="583">
          <cell r="A583" t="str">
            <v>M9029523457</v>
          </cell>
          <cell r="B583" t="str">
            <v>1033</v>
          </cell>
          <cell r="C583" t="str">
            <v>RELAY,STATIC OFFSET MHO,5A,63.5V,2NO</v>
          </cell>
          <cell r="D583">
            <v>8275.84</v>
          </cell>
        </row>
        <row r="584">
          <cell r="A584" t="str">
            <v>M9045110040</v>
          </cell>
          <cell r="B584" t="str">
            <v>1033</v>
          </cell>
          <cell r="C584" t="str">
            <v>RELAY,NEG PH SEQ,220-250V,CTNM12ZG021A</v>
          </cell>
          <cell r="D584">
            <v>1404.3</v>
          </cell>
        </row>
        <row r="585">
          <cell r="A585" t="str">
            <v>M9070271611</v>
          </cell>
          <cell r="B585" t="str">
            <v>1033</v>
          </cell>
          <cell r="C585" t="str">
            <v>RELAY,HIGH SPEED TRIPPING,VAJHM53SF142D</v>
          </cell>
          <cell r="D585">
            <v>11637.52</v>
          </cell>
        </row>
        <row r="586">
          <cell r="A586" t="str">
            <v>M9093110100</v>
          </cell>
          <cell r="B586" t="str">
            <v>1033</v>
          </cell>
          <cell r="C586" t="str">
            <v>PLCC:  48 V DC :ABB :BT A9AH</v>
          </cell>
          <cell r="D586">
            <v>1716</v>
          </cell>
        </row>
        <row r="587">
          <cell r="A587" t="str">
            <v>M9093110128</v>
          </cell>
          <cell r="B587" t="str">
            <v>1033</v>
          </cell>
          <cell r="C587" t="str">
            <v>PLCC:  48 V DC :ABB :B3EA</v>
          </cell>
          <cell r="D587">
            <v>3610.99</v>
          </cell>
        </row>
        <row r="588">
          <cell r="A588" t="str">
            <v>M9093110137</v>
          </cell>
          <cell r="B588" t="str">
            <v>1033</v>
          </cell>
          <cell r="C588" t="str">
            <v>PLCC 48VDCABB DRCOIL1013&amp;1017</v>
          </cell>
          <cell r="D588">
            <v>1525.34</v>
          </cell>
        </row>
        <row r="589">
          <cell r="A589" t="str">
            <v>M9093110207</v>
          </cell>
          <cell r="B589" t="str">
            <v>1033</v>
          </cell>
          <cell r="C589" t="str">
            <v>PLCC:  48 V DC :ABB :G3BV</v>
          </cell>
          <cell r="D589">
            <v>3727.48</v>
          </cell>
        </row>
        <row r="590">
          <cell r="A590" t="str">
            <v>M9093110234</v>
          </cell>
          <cell r="B590" t="str">
            <v>1033</v>
          </cell>
          <cell r="C590" t="str">
            <v>PLCC:  48 V DC :ABB :G3BW</v>
          </cell>
          <cell r="D590">
            <v>3494.5</v>
          </cell>
        </row>
        <row r="591">
          <cell r="A591" t="str">
            <v>M9093110261</v>
          </cell>
          <cell r="B591" t="str">
            <v>1033</v>
          </cell>
          <cell r="C591" t="str">
            <v>PLCC:  48 V DC :ABB :G3BX</v>
          </cell>
          <cell r="D591">
            <v>3727.48</v>
          </cell>
        </row>
        <row r="592">
          <cell r="A592" t="str">
            <v>M9093110298</v>
          </cell>
          <cell r="B592" t="str">
            <v>1033</v>
          </cell>
          <cell r="C592" t="str">
            <v>PLCC:  48 V DC :ABB :G3DZ</v>
          </cell>
          <cell r="D592">
            <v>2411.21</v>
          </cell>
        </row>
        <row r="593">
          <cell r="A593" t="str">
            <v>M9093110359</v>
          </cell>
          <cell r="B593" t="str">
            <v>1033</v>
          </cell>
          <cell r="C593" t="str">
            <v>SIGNAL ADAPTER,O3EC,ABB,PLCC</v>
          </cell>
          <cell r="D593">
            <v>3494.51</v>
          </cell>
        </row>
        <row r="594">
          <cell r="A594" t="str">
            <v>M9093110386</v>
          </cell>
          <cell r="B594" t="str">
            <v>1033</v>
          </cell>
          <cell r="C594" t="str">
            <v>PLCC:  48 V DC :ABB :O3EH</v>
          </cell>
          <cell r="D594">
            <v>3494.51</v>
          </cell>
        </row>
        <row r="595">
          <cell r="A595" t="str">
            <v>M9093110395</v>
          </cell>
          <cell r="B595" t="str">
            <v>1033</v>
          </cell>
          <cell r="C595" t="str">
            <v>PLCC:  48 V DC :ABB :O3EI</v>
          </cell>
          <cell r="D595">
            <v>5241.76</v>
          </cell>
        </row>
        <row r="596">
          <cell r="A596" t="str">
            <v>M9093110508</v>
          </cell>
          <cell r="B596" t="str">
            <v>1033</v>
          </cell>
          <cell r="C596" t="str">
            <v>IF MODULATOR,P3EA,ABB,PLCC</v>
          </cell>
          <cell r="D596">
            <v>4076.93</v>
          </cell>
        </row>
        <row r="597">
          <cell r="A597" t="str">
            <v>M9093110517</v>
          </cell>
          <cell r="B597" t="str">
            <v>1033</v>
          </cell>
          <cell r="C597" t="str">
            <v>IF AGC AMPLIFIER,P3ED,ABB,PLCC</v>
          </cell>
          <cell r="D597">
            <v>2329.67</v>
          </cell>
        </row>
        <row r="598">
          <cell r="A598" t="str">
            <v>M9093110526</v>
          </cell>
          <cell r="B598" t="str">
            <v>1033</v>
          </cell>
          <cell r="C598" t="str">
            <v>PLCC:  48 V DC :ABB :P3EF</v>
          </cell>
          <cell r="D598">
            <v>6989.02</v>
          </cell>
        </row>
        <row r="599">
          <cell r="A599" t="str">
            <v>M9093110605</v>
          </cell>
          <cell r="B599" t="str">
            <v>1033</v>
          </cell>
          <cell r="C599" t="str">
            <v>PLCC:  48 V DC :ABB :SD5A</v>
          </cell>
          <cell r="D599">
            <v>2585.94</v>
          </cell>
        </row>
        <row r="600">
          <cell r="A600" t="str">
            <v>M9093110669</v>
          </cell>
          <cell r="B600" t="str">
            <v>1033</v>
          </cell>
          <cell r="C600" t="str">
            <v>PLCC:  48 V DC :ABB :SD5C</v>
          </cell>
          <cell r="D600">
            <v>2399.56</v>
          </cell>
        </row>
        <row r="601">
          <cell r="A601" t="str">
            <v>M9093110678</v>
          </cell>
          <cell r="B601" t="str">
            <v>1033</v>
          </cell>
          <cell r="C601" t="str">
            <v>PLCC:  48 V DC :ABB :SD5D</v>
          </cell>
          <cell r="D601">
            <v>2585.94</v>
          </cell>
        </row>
        <row r="602">
          <cell r="A602" t="str">
            <v>M9093110687</v>
          </cell>
          <cell r="B602" t="str">
            <v>1033</v>
          </cell>
          <cell r="C602" t="str">
            <v>PLCC:  48 V DC :ABB :SD5Q</v>
          </cell>
          <cell r="D602">
            <v>3075.17</v>
          </cell>
        </row>
        <row r="603">
          <cell r="A603" t="str">
            <v>M9093110696</v>
          </cell>
          <cell r="B603" t="str">
            <v>1033</v>
          </cell>
          <cell r="C603" t="str">
            <v>PLCC:  48 V DC :ABB :SD5S</v>
          </cell>
          <cell r="D603">
            <v>2096.6999999999998</v>
          </cell>
        </row>
        <row r="604">
          <cell r="A604" t="str">
            <v>M9093110702</v>
          </cell>
          <cell r="B604" t="str">
            <v>1033</v>
          </cell>
          <cell r="C604" t="str">
            <v>PLCC:  48 V DC :ABB :SD5T</v>
          </cell>
          <cell r="D604">
            <v>2399.56</v>
          </cell>
        </row>
        <row r="605">
          <cell r="A605" t="str">
            <v>M9093990018</v>
          </cell>
          <cell r="B605" t="str">
            <v>1033</v>
          </cell>
          <cell r="C605" t="str">
            <v>P3EA  PRINT FOR ETI-21 CARRIER EQUIPMENT</v>
          </cell>
          <cell r="D605">
            <v>5591.21</v>
          </cell>
        </row>
        <row r="606">
          <cell r="A606" t="str">
            <v>M9095220078</v>
          </cell>
          <cell r="B606" t="str">
            <v>1033</v>
          </cell>
          <cell r="C606" t="str">
            <v>MODULE,24UC/URM4/5X1/2X2/B,PHOENIX,RELAY</v>
          </cell>
          <cell r="D606">
            <v>105.85</v>
          </cell>
        </row>
        <row r="607">
          <cell r="A607" t="str">
            <v>M9097016565</v>
          </cell>
          <cell r="B607" t="str">
            <v>1033</v>
          </cell>
          <cell r="C607" t="str">
            <v>CASING,RELAY,VAJC11-1DV</v>
          </cell>
          <cell r="D607">
            <v>809.33</v>
          </cell>
        </row>
        <row r="608">
          <cell r="A608" t="str">
            <v>M9097016662</v>
          </cell>
          <cell r="B608" t="str">
            <v>1033</v>
          </cell>
          <cell r="C608" t="str">
            <v>CASING,RELAY,VAJC11-1/2NV</v>
          </cell>
          <cell r="D608">
            <v>404.75</v>
          </cell>
        </row>
        <row r="609">
          <cell r="A609" t="str">
            <v>M9097017018</v>
          </cell>
          <cell r="B609" t="str">
            <v>1033</v>
          </cell>
          <cell r="C609" t="str">
            <v>RESISTOR,EE,RELAY,VAWA12</v>
          </cell>
          <cell r="D609">
            <v>100.83</v>
          </cell>
        </row>
        <row r="610">
          <cell r="A610" t="str">
            <v>M9097151217</v>
          </cell>
          <cell r="B610" t="str">
            <v>1033</v>
          </cell>
          <cell r="C610" t="str">
            <v>CASE ASSY. FOR CTU12BF8068A(M)</v>
          </cell>
          <cell r="D610">
            <v>4381.51</v>
          </cell>
        </row>
        <row r="611">
          <cell r="A611" t="str">
            <v>M9097180114</v>
          </cell>
          <cell r="B611" t="str">
            <v>1033</v>
          </cell>
          <cell r="C611" t="str">
            <v>SPR&amp;ACCRELAYTT 11(EE) SPARE 1/2 NH</v>
          </cell>
          <cell r="D611">
            <v>347</v>
          </cell>
        </row>
        <row r="612">
          <cell r="A612" t="str">
            <v>M9097190113</v>
          </cell>
          <cell r="B612" t="str">
            <v>1033</v>
          </cell>
          <cell r="C612" t="str">
            <v>SPR&amp;ACCRELAYTITLE-12 : SPARE NAME- 8025</v>
          </cell>
          <cell r="D612">
            <v>484</v>
          </cell>
        </row>
        <row r="613">
          <cell r="A613" t="str">
            <v>M9097190511</v>
          </cell>
          <cell r="B613" t="str">
            <v>1033</v>
          </cell>
          <cell r="C613" t="str">
            <v>SPR&amp;ACC RELAY AM22 SPARE NAME- 8025</v>
          </cell>
          <cell r="D613">
            <v>544</v>
          </cell>
        </row>
        <row r="614">
          <cell r="A614" t="str">
            <v>M9097240115</v>
          </cell>
          <cell r="B614" t="str">
            <v>1033</v>
          </cell>
          <cell r="C614" t="str">
            <v>10 TERMINAL,RELAY,CAG-3</v>
          </cell>
          <cell r="D614">
            <v>1149.28</v>
          </cell>
        </row>
        <row r="615">
          <cell r="A615" t="str">
            <v>M9097240832</v>
          </cell>
          <cell r="B615" t="str">
            <v>1033</v>
          </cell>
          <cell r="C615" t="str">
            <v>CASE ASSY,ALSTOM,RELAY,CAG-37/CAG-34</v>
          </cell>
          <cell r="D615">
            <v>3561.64</v>
          </cell>
        </row>
        <row r="616">
          <cell r="A616" t="str">
            <v>M9097241844</v>
          </cell>
          <cell r="B616" t="str">
            <v>1033</v>
          </cell>
          <cell r="C616" t="str">
            <v>CASE ASSY,ALSTOM,RELAY,CAG-14/CAG-12</v>
          </cell>
          <cell r="D616">
            <v>3561.64</v>
          </cell>
        </row>
        <row r="617">
          <cell r="A617" t="str">
            <v>M9097283129</v>
          </cell>
          <cell r="B617" t="str">
            <v>1033</v>
          </cell>
          <cell r="C617" t="str">
            <v>3D VERTICAL CASE,EE,RELAY,CDG 31</v>
          </cell>
          <cell r="D617">
            <v>2298.5700000000002</v>
          </cell>
        </row>
        <row r="618">
          <cell r="A618" t="str">
            <v>M9097284256</v>
          </cell>
          <cell r="B618" t="str">
            <v>1033</v>
          </cell>
          <cell r="C618" t="str">
            <v>CASE ASSY,ALSTOM,RELAY,CDGM12,CDG 11</v>
          </cell>
          <cell r="D618">
            <v>3561.64</v>
          </cell>
        </row>
        <row r="619">
          <cell r="A619" t="str">
            <v>M9097285912</v>
          </cell>
          <cell r="B619" t="str">
            <v>1033</v>
          </cell>
          <cell r="C619" t="str">
            <v>CASE,AREVA,RELAY,CDG31FF012SA</v>
          </cell>
          <cell r="D619">
            <v>7850.1</v>
          </cell>
        </row>
        <row r="620">
          <cell r="A620" t="str">
            <v>M9097290411</v>
          </cell>
          <cell r="B620" t="str">
            <v>1033</v>
          </cell>
          <cell r="C620" t="str">
            <v>OPERATING COIL,AREVA,RELAY,CDGM12AF</v>
          </cell>
          <cell r="D620">
            <v>344.94</v>
          </cell>
        </row>
        <row r="621">
          <cell r="A621" t="str">
            <v>M9097531022</v>
          </cell>
          <cell r="B621" t="str">
            <v>1033</v>
          </cell>
          <cell r="C621" t="str">
            <v>RESISTANCE,EE,RELAY,1.5 KV-2,+/-5%,35 W</v>
          </cell>
          <cell r="D621">
            <v>173.96</v>
          </cell>
        </row>
        <row r="622">
          <cell r="A622" t="str">
            <v>M9097531031</v>
          </cell>
          <cell r="B622" t="str">
            <v>1033</v>
          </cell>
          <cell r="C622" t="str">
            <v>RESISTANCE,EE,RELAY,4 KV-2,+/-5%,35 W</v>
          </cell>
          <cell r="D622">
            <v>149.11000000000001</v>
          </cell>
        </row>
        <row r="623">
          <cell r="A623" t="str">
            <v>M9097531040</v>
          </cell>
          <cell r="B623" t="str">
            <v>1033</v>
          </cell>
          <cell r="C623" t="str">
            <v>RESISTANCE,EE,RELAY,3.3 KV-2,+/-5%,35 W</v>
          </cell>
          <cell r="D623">
            <v>173.96</v>
          </cell>
        </row>
        <row r="624">
          <cell r="A624" t="str">
            <v>M9097532061</v>
          </cell>
          <cell r="B624" t="str">
            <v>1033</v>
          </cell>
          <cell r="C624" t="str">
            <v>TEST PLUG,ALSTOM,RELAY</v>
          </cell>
          <cell r="D624">
            <v>5003.47</v>
          </cell>
        </row>
        <row r="625">
          <cell r="A625" t="str">
            <v>M9244266003</v>
          </cell>
          <cell r="B625" t="str">
            <v>1033</v>
          </cell>
          <cell r="C625" t="str">
            <v>GMOV 510/02 FOR HI-REL UPS 35 KVA</v>
          </cell>
          <cell r="D625">
            <v>281.52999999999997</v>
          </cell>
        </row>
        <row r="626">
          <cell r="A626" t="str">
            <v>M9244276113</v>
          </cell>
          <cell r="B626" t="str">
            <v>1033</v>
          </cell>
          <cell r="C626" t="str">
            <v>FUSE 5 A, BLA005 FOR C&amp;I PKG</v>
          </cell>
          <cell r="D626">
            <v>912.56</v>
          </cell>
        </row>
        <row r="627">
          <cell r="A627" t="str">
            <v>M9244400014</v>
          </cell>
          <cell r="B627" t="str">
            <v>1033</v>
          </cell>
          <cell r="C627" t="str">
            <v>FUSE,EMERSON,UPS,1A,500V</v>
          </cell>
          <cell r="D627">
            <v>827.44</v>
          </cell>
        </row>
        <row r="628">
          <cell r="A628" t="str">
            <v>M9401123066</v>
          </cell>
          <cell r="B628" t="str">
            <v>1033</v>
          </cell>
          <cell r="C628" t="str">
            <v>AMMETER,0-5A,1%,96X96MM2</v>
          </cell>
          <cell r="D628">
            <v>857.5</v>
          </cell>
        </row>
        <row r="629">
          <cell r="A629" t="str">
            <v>M9401123206</v>
          </cell>
          <cell r="B629" t="str">
            <v>1033</v>
          </cell>
          <cell r="C629" t="str">
            <v>DC AMMETER 75MV, 0-75A</v>
          </cell>
          <cell r="D629">
            <v>27.71</v>
          </cell>
        </row>
        <row r="630">
          <cell r="A630" t="str">
            <v>M9401128566</v>
          </cell>
          <cell r="B630" t="str">
            <v>1033</v>
          </cell>
          <cell r="C630" t="str">
            <v>AMMETER,0-600A,1%,110X100MM2</v>
          </cell>
          <cell r="D630">
            <v>27.72</v>
          </cell>
        </row>
        <row r="631">
          <cell r="A631" t="str">
            <v>M9401128593</v>
          </cell>
          <cell r="B631" t="str">
            <v>1033</v>
          </cell>
          <cell r="C631" t="str">
            <v>AMMETER,0-750A,1%,110X100MM2</v>
          </cell>
          <cell r="D631">
            <v>27.72</v>
          </cell>
        </row>
        <row r="632">
          <cell r="A632" t="str">
            <v>M9401128672</v>
          </cell>
          <cell r="B632" t="str">
            <v>1033</v>
          </cell>
          <cell r="C632" t="str">
            <v>AMMETER,0-1600A,1%,110X100MM2</v>
          </cell>
          <cell r="D632">
            <v>27.72</v>
          </cell>
        </row>
        <row r="633">
          <cell r="A633" t="str">
            <v>M9401133241</v>
          </cell>
          <cell r="B633" t="str">
            <v>1033</v>
          </cell>
          <cell r="C633" t="str">
            <v>AMMETER,0-125A,1.5%,MOVING IRON,96X96MM2</v>
          </cell>
          <cell r="D633">
            <v>27.71</v>
          </cell>
        </row>
        <row r="634">
          <cell r="A634" t="str">
            <v>M9401133384</v>
          </cell>
          <cell r="B634" t="str">
            <v>1033</v>
          </cell>
          <cell r="C634" t="str">
            <v>AMMETER,0A,300A,1.5%,96X96MM,FLUSH,DC</v>
          </cell>
          <cell r="D634">
            <v>27.71</v>
          </cell>
        </row>
        <row r="635">
          <cell r="A635" t="str">
            <v>M9401133463</v>
          </cell>
          <cell r="B635" t="str">
            <v>1033</v>
          </cell>
          <cell r="C635" t="str">
            <v>AMMETER,0A,400A,1.5%,96X96MM,FLUSH,DC</v>
          </cell>
          <cell r="D635">
            <v>27.71</v>
          </cell>
        </row>
        <row r="636">
          <cell r="A636" t="str">
            <v>M9401133597</v>
          </cell>
          <cell r="B636" t="str">
            <v>1033</v>
          </cell>
          <cell r="C636" t="str">
            <v>AMMETER,0-750A,1.5%,96X96MM2</v>
          </cell>
          <cell r="D636">
            <v>27.71</v>
          </cell>
        </row>
        <row r="637">
          <cell r="A637" t="str">
            <v>M9401133603</v>
          </cell>
          <cell r="B637" t="str">
            <v>1033</v>
          </cell>
          <cell r="C637" t="str">
            <v>AMMETER,0-800A,1.5%,96X96MM2</v>
          </cell>
          <cell r="D637">
            <v>27.71</v>
          </cell>
        </row>
        <row r="638">
          <cell r="A638" t="str">
            <v>M9401133649</v>
          </cell>
          <cell r="B638" t="str">
            <v>1033</v>
          </cell>
          <cell r="C638" t="str">
            <v>AMMETER,0-1000A,1.5%,MOVING COIL</v>
          </cell>
          <cell r="D638">
            <v>27.71</v>
          </cell>
        </row>
        <row r="639">
          <cell r="A639" t="str">
            <v>M9401133658</v>
          </cell>
          <cell r="B639" t="str">
            <v>1033</v>
          </cell>
          <cell r="C639" t="str">
            <v>AMMETER,0-1250A,1.5%,96X96MM2</v>
          </cell>
          <cell r="D639">
            <v>27.71</v>
          </cell>
        </row>
        <row r="640">
          <cell r="A640" t="str">
            <v>M9401133694</v>
          </cell>
          <cell r="B640" t="str">
            <v>1033</v>
          </cell>
          <cell r="C640" t="str">
            <v>AMMETER,0-2000A,1.5%,96X96MM2,CHHABI</v>
          </cell>
          <cell r="D640">
            <v>27.71</v>
          </cell>
        </row>
        <row r="641">
          <cell r="A641" t="str">
            <v>M9401143347</v>
          </cell>
          <cell r="B641" t="str">
            <v>1033</v>
          </cell>
          <cell r="C641" t="str">
            <v>AMMETER,0-250A,2%,96X96MM2</v>
          </cell>
          <cell r="D641">
            <v>27.71</v>
          </cell>
        </row>
        <row r="642">
          <cell r="A642" t="str">
            <v>M9401193306</v>
          </cell>
          <cell r="B642" t="str">
            <v>1033</v>
          </cell>
          <cell r="C642" t="str">
            <v>AMMETER,0-200A,0.5%,MC,96X96MM2,DUBAS</v>
          </cell>
          <cell r="D642">
            <v>27.71</v>
          </cell>
        </row>
        <row r="643">
          <cell r="A643" t="str">
            <v>M9401228697</v>
          </cell>
          <cell r="B643" t="str">
            <v>1033</v>
          </cell>
          <cell r="C643" t="str">
            <v>AMMETER,0-2000A,1%,110X110MM2</v>
          </cell>
          <cell r="D643">
            <v>27.72</v>
          </cell>
        </row>
        <row r="644">
          <cell r="A644" t="str">
            <v>M9401238164</v>
          </cell>
          <cell r="B644" t="str">
            <v>1033</v>
          </cell>
          <cell r="C644" t="str">
            <v>AMMETER,0-50A,1.5%,110X100MM2</v>
          </cell>
          <cell r="D644">
            <v>27.72</v>
          </cell>
        </row>
        <row r="645">
          <cell r="A645" t="str">
            <v>M9401238544</v>
          </cell>
          <cell r="B645" t="str">
            <v>1033</v>
          </cell>
          <cell r="C645" t="str">
            <v>AMMETER,0-500A,1.5%,110X110MM2</v>
          </cell>
          <cell r="D645">
            <v>27.72</v>
          </cell>
        </row>
        <row r="646">
          <cell r="A646" t="str">
            <v>M9401299383</v>
          </cell>
          <cell r="B646" t="str">
            <v>1033</v>
          </cell>
          <cell r="C646" t="str">
            <v>AMMETER,0-300A,AC</v>
          </cell>
          <cell r="D646">
            <v>4376.8599999999997</v>
          </cell>
        </row>
        <row r="647">
          <cell r="A647" t="str">
            <v>M9401399168</v>
          </cell>
          <cell r="B647" t="str">
            <v>1033</v>
          </cell>
          <cell r="C647" t="str">
            <v>AMMETER,0-50A,MOVING IRON,144X144MM2</v>
          </cell>
          <cell r="D647">
            <v>12793</v>
          </cell>
        </row>
        <row r="648">
          <cell r="A648" t="str">
            <v>M9401399654</v>
          </cell>
          <cell r="B648" t="str">
            <v>1033</v>
          </cell>
          <cell r="C648" t="str">
            <v>AMMETER,0-1250A,MOVING IRON,144X144MM2</v>
          </cell>
          <cell r="D648">
            <v>150.63999999999999</v>
          </cell>
        </row>
        <row r="649">
          <cell r="A649" t="str">
            <v>M9401593058</v>
          </cell>
          <cell r="B649" t="str">
            <v>1033</v>
          </cell>
          <cell r="C649" t="str">
            <v>AMMETER,0-15A,96X96MM2,DIGITAL</v>
          </cell>
          <cell r="D649">
            <v>1060</v>
          </cell>
        </row>
        <row r="650">
          <cell r="A650" t="str">
            <v>M9401599010</v>
          </cell>
          <cell r="B650" t="str">
            <v>1033</v>
          </cell>
          <cell r="C650" t="str">
            <v>AMMETER,DIGITAL,0-1MA</v>
          </cell>
          <cell r="D650">
            <v>0</v>
          </cell>
        </row>
        <row r="651">
          <cell r="A651" t="str">
            <v>M9402114054</v>
          </cell>
          <cell r="B651" t="str">
            <v>1033</v>
          </cell>
          <cell r="C651" t="str">
            <v>VOLTMETER,0.5%,144X144MM2,0-40V</v>
          </cell>
          <cell r="D651">
            <v>733.68</v>
          </cell>
        </row>
        <row r="652">
          <cell r="A652" t="str">
            <v>M9402192528</v>
          </cell>
          <cell r="B652" t="str">
            <v>1033</v>
          </cell>
          <cell r="C652" t="str">
            <v>VOLTMETER,72X72MM2,0-30V</v>
          </cell>
          <cell r="D652">
            <v>1296</v>
          </cell>
        </row>
        <row r="653">
          <cell r="A653" t="str">
            <v>M9402293209</v>
          </cell>
          <cell r="B653" t="str">
            <v>1033</v>
          </cell>
          <cell r="C653" t="str">
            <v>VOLTMETER,96X96MM2,0-10KV</v>
          </cell>
          <cell r="D653">
            <v>918.33</v>
          </cell>
        </row>
        <row r="654">
          <cell r="A654" t="str">
            <v>M9402699612</v>
          </cell>
          <cell r="B654" t="str">
            <v>1033</v>
          </cell>
          <cell r="C654" t="str">
            <v>VOLTMETER,0-7/15V,AC/DC</v>
          </cell>
          <cell r="D654">
            <v>0</v>
          </cell>
        </row>
        <row r="655">
          <cell r="A655" t="str">
            <v>M9407990016</v>
          </cell>
          <cell r="B655" t="str">
            <v>1033</v>
          </cell>
          <cell r="C655" t="str">
            <v>TRANSDUCER,FREQ,45-55HZ,110VAC,0-5MA,ABB</v>
          </cell>
          <cell r="D655">
            <v>5949</v>
          </cell>
        </row>
        <row r="656">
          <cell r="A656" t="str">
            <v>M9415184514</v>
          </cell>
          <cell r="B656" t="str">
            <v>1033</v>
          </cell>
          <cell r="C656" t="str">
            <v>TRANSDUCER,PRESSURE,0-10BAR</v>
          </cell>
          <cell r="D656">
            <v>9598.85</v>
          </cell>
        </row>
        <row r="657">
          <cell r="A657" t="str">
            <v>M9415359914</v>
          </cell>
          <cell r="B657" t="str">
            <v>1033</v>
          </cell>
          <cell r="C657" t="str">
            <v>TRANSDUCER,ELECTRO-PNEUMATIC,4-20MA</v>
          </cell>
          <cell r="D657">
            <v>431.69</v>
          </cell>
        </row>
        <row r="658">
          <cell r="A658" t="str">
            <v>M9418006257</v>
          </cell>
          <cell r="B658" t="str">
            <v>1033</v>
          </cell>
          <cell r="C658" t="str">
            <v>LIMIT SWITCH,M72145-E2100</v>
          </cell>
          <cell r="D658">
            <v>3422.67</v>
          </cell>
        </row>
        <row r="659">
          <cell r="A659" t="str">
            <v>M9418156073</v>
          </cell>
          <cell r="B659" t="str">
            <v>1033</v>
          </cell>
          <cell r="C659" t="str">
            <v>SENSOR MODULE,01151-0041-0172</v>
          </cell>
          <cell r="D659">
            <v>6801.6</v>
          </cell>
        </row>
        <row r="660">
          <cell r="A660" t="str">
            <v>M9418200018</v>
          </cell>
          <cell r="B660" t="str">
            <v>1033</v>
          </cell>
          <cell r="C660" t="str">
            <v>CIRCUIT BOARD,01151-0309-0001</v>
          </cell>
          <cell r="D660">
            <v>1907.36</v>
          </cell>
        </row>
        <row r="661">
          <cell r="A661" t="str">
            <v>M9418207898</v>
          </cell>
          <cell r="B661" t="str">
            <v>1033</v>
          </cell>
          <cell r="C661" t="str">
            <v>VALVE STEM,01151-0028-0012,TRANSMITTER</v>
          </cell>
          <cell r="D661">
            <v>166.4</v>
          </cell>
        </row>
        <row r="662">
          <cell r="A662" t="str">
            <v>M9418299727</v>
          </cell>
          <cell r="B662" t="str">
            <v>1033</v>
          </cell>
          <cell r="C662" t="str">
            <v>TRNSMTR SPR:ELEC:PT. NO81DRG.ST-31-26</v>
          </cell>
          <cell r="D662">
            <v>1795.67</v>
          </cell>
        </row>
        <row r="663">
          <cell r="A663" t="str">
            <v>M9418406593</v>
          </cell>
          <cell r="B663" t="str">
            <v>1033</v>
          </cell>
          <cell r="C663" t="str">
            <v>INSTALLATION KIT,KISTLER-MORSE,MC-I3</v>
          </cell>
          <cell r="D663">
            <v>18408</v>
          </cell>
        </row>
        <row r="664">
          <cell r="A664" t="str">
            <v>M9419010231</v>
          </cell>
          <cell r="B664" t="str">
            <v>1033</v>
          </cell>
          <cell r="C664" t="str">
            <v>BPAS SYS:ELEC CARD:AV5/PBK10</v>
          </cell>
          <cell r="D664">
            <v>11567.7</v>
          </cell>
        </row>
        <row r="665">
          <cell r="A665" t="str">
            <v>M9419111064</v>
          </cell>
          <cell r="B665" t="str">
            <v>1033</v>
          </cell>
          <cell r="C665" t="str">
            <v>BPAS SYS:HYD ACT:: 4WE-5N G/42 Z5 BL-10</v>
          </cell>
          <cell r="D665">
            <v>2668.21</v>
          </cell>
        </row>
        <row r="666">
          <cell r="A666" t="str">
            <v>M9419151662</v>
          </cell>
          <cell r="B666" t="str">
            <v>1033</v>
          </cell>
          <cell r="C666" t="str">
            <v>BPAS SYS:P FED INS:COUP SG10SAO-M01</v>
          </cell>
          <cell r="D666">
            <v>182</v>
          </cell>
        </row>
        <row r="667">
          <cell r="A667" t="str">
            <v>M9420056051</v>
          </cell>
          <cell r="B667" t="str">
            <v>1033</v>
          </cell>
          <cell r="C667" t="str">
            <v>5MM PROBE FORAXIAL DISPLACEMENT TDBFP</v>
          </cell>
          <cell r="D667">
            <v>10757</v>
          </cell>
        </row>
        <row r="668">
          <cell r="A668" t="str">
            <v>M9420102060</v>
          </cell>
          <cell r="B668" t="str">
            <v>1033</v>
          </cell>
          <cell r="C668" t="str">
            <v>SIGNAL CONVERTER,PHILIPS,CON 010</v>
          </cell>
          <cell r="D668">
            <v>50829.89</v>
          </cell>
        </row>
        <row r="669">
          <cell r="A669" t="str">
            <v>M9420301432N</v>
          </cell>
          <cell r="B669" t="str">
            <v>1033</v>
          </cell>
          <cell r="C669" t="str">
            <v>ELECTRONIC CARD,AXIAL SHIFT,MMS 6210</v>
          </cell>
          <cell r="D669">
            <v>48110.07</v>
          </cell>
        </row>
        <row r="670">
          <cell r="A670" t="str">
            <v>M9425140250</v>
          </cell>
          <cell r="B670" t="str">
            <v>1033</v>
          </cell>
          <cell r="C670" t="str">
            <v>STEM ASSYRH SPRAACTDRG.NO.SBO/MO2/SMA/1V</v>
          </cell>
          <cell r="D670">
            <v>750</v>
          </cell>
        </row>
        <row r="671">
          <cell r="A671" t="str">
            <v>M9425150019</v>
          </cell>
          <cell r="B671" t="str">
            <v>1033</v>
          </cell>
          <cell r="C671" t="str">
            <v>LINKPT.NO.5313285A1BAILEYPOWCYLICTR INST</v>
          </cell>
          <cell r="D671">
            <v>3605.59</v>
          </cell>
        </row>
        <row r="672">
          <cell r="A672" t="str">
            <v>M9425150037</v>
          </cell>
          <cell r="B672" t="str">
            <v>1033</v>
          </cell>
          <cell r="C672" t="str">
            <v>SHAFTCAM(5326766A1)BAILPOWCYLI CTR INSTR</v>
          </cell>
          <cell r="D672">
            <v>425.69</v>
          </cell>
        </row>
        <row r="673">
          <cell r="A673" t="str">
            <v>M9425150046</v>
          </cell>
          <cell r="B673" t="str">
            <v>1033</v>
          </cell>
          <cell r="C673" t="str">
            <v>CAM,5400078A1,ACS,F/PWR CYL,BAILEY</v>
          </cell>
          <cell r="D673">
            <v>275.55</v>
          </cell>
        </row>
        <row r="674">
          <cell r="A674" t="str">
            <v>M9425150055</v>
          </cell>
          <cell r="B674" t="str">
            <v>1033</v>
          </cell>
          <cell r="C674" t="str">
            <v>ARM,DRIVE AP(5327445A1)BAILEPOW CYLINDER</v>
          </cell>
          <cell r="D674">
            <v>91.38</v>
          </cell>
        </row>
        <row r="675">
          <cell r="A675" t="str">
            <v>M9425160249</v>
          </cell>
          <cell r="B675" t="str">
            <v>1033</v>
          </cell>
          <cell r="C675" t="str">
            <v>SPRKIT INCLUDORING MASOPOS MOD7401-703</v>
          </cell>
          <cell r="D675">
            <v>1373.81</v>
          </cell>
        </row>
        <row r="676">
          <cell r="A676" t="str">
            <v>M9425230045</v>
          </cell>
          <cell r="B676" t="str">
            <v>1033</v>
          </cell>
          <cell r="C676" t="str">
            <v>SENSOR MODULE,1151-0011-0432,ROSEMOUNT</v>
          </cell>
          <cell r="D676">
            <v>24762.7</v>
          </cell>
        </row>
        <row r="677">
          <cell r="A677" t="str">
            <v>M9425256003</v>
          </cell>
          <cell r="B677" t="str">
            <v>1033</v>
          </cell>
          <cell r="C677" t="str">
            <v>LINEAR INDICATOR,ACS/ATRS</v>
          </cell>
          <cell r="D677">
            <v>16452.73</v>
          </cell>
        </row>
        <row r="678">
          <cell r="A678" t="str">
            <v>M9430554989</v>
          </cell>
          <cell r="B678" t="str">
            <v>1033</v>
          </cell>
          <cell r="C678" t="str">
            <v>GAUGE,PRES,REGULATOR/SPLY,42.5MM</v>
          </cell>
          <cell r="D678">
            <v>6219</v>
          </cell>
        </row>
        <row r="679">
          <cell r="A679" t="str">
            <v>M9430885041</v>
          </cell>
          <cell r="B679" t="str">
            <v>1033</v>
          </cell>
          <cell r="C679" t="str">
            <v>GAUGE:HYDROGEN :150MM:0-200MMWC</v>
          </cell>
          <cell r="D679">
            <v>1564</v>
          </cell>
        </row>
        <row r="680">
          <cell r="A680" t="str">
            <v>M9430885652</v>
          </cell>
          <cell r="B680" t="str">
            <v>1033</v>
          </cell>
          <cell r="C680" t="str">
            <v>GAUGE:HYDROGEN :150MM:0-400BAR</v>
          </cell>
          <cell r="D680">
            <v>724.3</v>
          </cell>
        </row>
        <row r="681">
          <cell r="A681" t="str">
            <v>M9430920951</v>
          </cell>
          <cell r="B681" t="str">
            <v>1033</v>
          </cell>
          <cell r="C681" t="str">
            <v>GAUGE:LUMINOUS :NO DIAL :GREEN</v>
          </cell>
          <cell r="D681">
            <v>794.37</v>
          </cell>
        </row>
        <row r="682">
          <cell r="A682" t="str">
            <v>M9430920960</v>
          </cell>
          <cell r="B682" t="str">
            <v>1033</v>
          </cell>
          <cell r="C682" t="str">
            <v>GAUGE:LUMINOUS :NO DIAL :YELLOW</v>
          </cell>
          <cell r="D682">
            <v>53.96</v>
          </cell>
        </row>
        <row r="683">
          <cell r="A683" t="str">
            <v>M9430929967</v>
          </cell>
          <cell r="B683" t="str">
            <v>1033</v>
          </cell>
          <cell r="C683" t="str">
            <v>GAUGE:LUMINOUS : :YELLOW</v>
          </cell>
          <cell r="D683">
            <v>53.96</v>
          </cell>
        </row>
        <row r="684">
          <cell r="A684" t="str">
            <v>M9430949992</v>
          </cell>
          <cell r="B684" t="str">
            <v>1033</v>
          </cell>
          <cell r="C684" t="str">
            <v>GAUGE:NITROGEN : :</v>
          </cell>
          <cell r="D684">
            <v>919.27</v>
          </cell>
        </row>
        <row r="685">
          <cell r="A685" t="str">
            <v>M9430969291</v>
          </cell>
          <cell r="B685" t="str">
            <v>1033</v>
          </cell>
          <cell r="C685" t="str">
            <v>GAUGE:BCKENTRY/DBMOUNT: :0-160KG/CM2</v>
          </cell>
          <cell r="D685">
            <v>591.20000000000005</v>
          </cell>
        </row>
        <row r="686">
          <cell r="A686" t="str">
            <v>M9433049448</v>
          </cell>
          <cell r="B686" t="str">
            <v>1033</v>
          </cell>
          <cell r="C686" t="str">
            <v>VALVE,SOL,ROTARY,WATT,CWPH-2</v>
          </cell>
          <cell r="D686">
            <v>1664</v>
          </cell>
        </row>
        <row r="687">
          <cell r="A687" t="str">
            <v>M9433151097</v>
          </cell>
          <cell r="B687" t="str">
            <v>1033</v>
          </cell>
          <cell r="C687" t="str">
            <v>VALVE,SOL,1/2IN,6VDC,WATT-ASCO,HV2208311</v>
          </cell>
          <cell r="D687">
            <v>4285</v>
          </cell>
        </row>
        <row r="688">
          <cell r="A688" t="str">
            <v>M9433289244</v>
          </cell>
          <cell r="B688" t="str">
            <v>1033</v>
          </cell>
          <cell r="C688" t="str">
            <v>VALVE,SOL,GENERAL PURPOSE,1IN,2-WAY</v>
          </cell>
          <cell r="D688">
            <v>3000</v>
          </cell>
        </row>
        <row r="689">
          <cell r="A689" t="str">
            <v>M9433495397</v>
          </cell>
          <cell r="B689" t="str">
            <v>1033</v>
          </cell>
          <cell r="C689" t="str">
            <v>VALVE,SOL,PILOT OPER,20MM,NC,110VAC</v>
          </cell>
          <cell r="D689">
            <v>1614.87</v>
          </cell>
        </row>
        <row r="690">
          <cell r="A690" t="str">
            <v>M9434006449</v>
          </cell>
          <cell r="B690" t="str">
            <v>1033</v>
          </cell>
          <cell r="C690" t="str">
            <v>NUT,06-4-1,SOLENOID VALVE</v>
          </cell>
          <cell r="D690">
            <v>838.5</v>
          </cell>
        </row>
        <row r="691">
          <cell r="A691" t="str">
            <v>M9434018478</v>
          </cell>
          <cell r="B691" t="str">
            <v>1033</v>
          </cell>
          <cell r="C691" t="str">
            <v>SOLEND V/V SEAL KIT: 2/2 1/2 INCH</v>
          </cell>
          <cell r="D691">
            <v>447.62</v>
          </cell>
        </row>
        <row r="692">
          <cell r="A692" t="str">
            <v>M9434019161</v>
          </cell>
          <cell r="B692" t="str">
            <v>1033</v>
          </cell>
          <cell r="C692" t="str">
            <v>SOLENOID VALVE SPARESBW 10B-2-3X /315AW</v>
          </cell>
          <cell r="D692">
            <v>624</v>
          </cell>
        </row>
        <row r="693">
          <cell r="A693" t="str">
            <v>M9434019240</v>
          </cell>
          <cell r="B693" t="str">
            <v>1033</v>
          </cell>
          <cell r="C693" t="str">
            <v>SOLENOIDVALVE SPARESSEALKIT FRONT/DRG/03</v>
          </cell>
          <cell r="D693">
            <v>26</v>
          </cell>
        </row>
        <row r="694">
          <cell r="A694" t="str">
            <v>M9434019259</v>
          </cell>
          <cell r="B694" t="str">
            <v>1033</v>
          </cell>
          <cell r="C694" t="str">
            <v>SOLENOID VALVESPARESSEALKITBURNER DRG/05</v>
          </cell>
          <cell r="D694">
            <v>27.04</v>
          </cell>
        </row>
        <row r="695">
          <cell r="A695" t="str">
            <v>M9434029230</v>
          </cell>
          <cell r="B695" t="str">
            <v>1033</v>
          </cell>
          <cell r="C695" t="str">
            <v>SOLVLVSPARSEALSVOLTNO-BURNERFRONT/DRG/01</v>
          </cell>
          <cell r="D695">
            <v>5.36</v>
          </cell>
        </row>
        <row r="696">
          <cell r="A696" t="str">
            <v>M9434039211</v>
          </cell>
          <cell r="B696" t="str">
            <v>1033</v>
          </cell>
          <cell r="C696" t="str">
            <v>SOL VLV SPR S/V UNSPEC BREAK V MOTORM023</v>
          </cell>
          <cell r="D696">
            <v>9742</v>
          </cell>
        </row>
        <row r="697">
          <cell r="A697" t="str">
            <v>M9434061384</v>
          </cell>
          <cell r="B697" t="str">
            <v>1033</v>
          </cell>
          <cell r="C697" t="str">
            <v>SOLENOIDVALVESPARESSPARE M.NO9350 B050</v>
          </cell>
          <cell r="D697">
            <v>253.44</v>
          </cell>
        </row>
        <row r="698">
          <cell r="A698" t="str">
            <v>M9434066149</v>
          </cell>
          <cell r="B698" t="str">
            <v>1033</v>
          </cell>
          <cell r="C698" t="str">
            <v>SOLENOID VLV SPARESTYPE COILNO 4WE5NG/42</v>
          </cell>
          <cell r="D698">
            <v>8807.2999999999993</v>
          </cell>
        </row>
        <row r="699">
          <cell r="A699" t="str">
            <v>M9434068127</v>
          </cell>
          <cell r="B699" t="str">
            <v>1033</v>
          </cell>
          <cell r="C699" t="str">
            <v>SOLENOIDVALVEREXROTH M3SE.6C/315 W240</v>
          </cell>
          <cell r="D699">
            <v>6953.25</v>
          </cell>
        </row>
        <row r="700">
          <cell r="A700" t="str">
            <v>M9434068136</v>
          </cell>
          <cell r="B700" t="str">
            <v>1033</v>
          </cell>
          <cell r="C700" t="str">
            <v>SOLENOID VALVE SPARESSE 6C 20/315 G220</v>
          </cell>
          <cell r="D700">
            <v>6953.25</v>
          </cell>
        </row>
        <row r="701">
          <cell r="A701" t="str">
            <v>M9434069032</v>
          </cell>
          <cell r="B701" t="str">
            <v>1033</v>
          </cell>
          <cell r="C701" t="str">
            <v>SOLENOIDVALVESPARES/MODEL NO220V DC 50NB</v>
          </cell>
          <cell r="D701">
            <v>513.51</v>
          </cell>
        </row>
        <row r="702">
          <cell r="A702" t="str">
            <v>M9434069166</v>
          </cell>
          <cell r="B702" t="str">
            <v>1033</v>
          </cell>
          <cell r="C702" t="str">
            <v>SOLENOID VALVE SPARESDBW 10B-2-3X /315AW</v>
          </cell>
          <cell r="D702">
            <v>1981.19</v>
          </cell>
        </row>
        <row r="703">
          <cell r="A703" t="str">
            <v>M9434069175</v>
          </cell>
          <cell r="B703" t="str">
            <v>1033</v>
          </cell>
          <cell r="C703" t="str">
            <v>SOLENOIDVALVE SPARESMODELNO4WE-10D-11/LW</v>
          </cell>
          <cell r="D703">
            <v>2394.33</v>
          </cell>
        </row>
        <row r="704">
          <cell r="A704" t="str">
            <v>M9434069421</v>
          </cell>
          <cell r="B704" t="str">
            <v>1033</v>
          </cell>
          <cell r="C704" t="str">
            <v>SOL VLV SPRCOIL V1/4IN M.NO WPHTB342C20M</v>
          </cell>
          <cell r="D704">
            <v>1009.06</v>
          </cell>
        </row>
        <row r="705">
          <cell r="A705" t="str">
            <v>M9434072298</v>
          </cell>
          <cell r="B705" t="str">
            <v>1033</v>
          </cell>
          <cell r="C705" t="str">
            <v>OPEN COIL,AVCON,SOLENOID VALVE</v>
          </cell>
          <cell r="D705">
            <v>518.99</v>
          </cell>
        </row>
        <row r="706">
          <cell r="A706" t="str">
            <v>M9434099288</v>
          </cell>
          <cell r="B706" t="str">
            <v>1033</v>
          </cell>
          <cell r="C706" t="str">
            <v>SOLENOID VALVE SPARESPARTNO-4 WAY, 230AC</v>
          </cell>
          <cell r="D706">
            <v>258.88</v>
          </cell>
        </row>
        <row r="707">
          <cell r="A707" t="str">
            <v>M9434111438</v>
          </cell>
          <cell r="B707" t="str">
            <v>1033</v>
          </cell>
          <cell r="C707" t="str">
            <v>SOLVLV SPARUPPER ASCO V GENORELEANCOIL6W</v>
          </cell>
          <cell r="D707">
            <v>204.36</v>
          </cell>
        </row>
        <row r="708">
          <cell r="A708" t="str">
            <v>M9434129440</v>
          </cell>
          <cell r="B708" t="str">
            <v>1033</v>
          </cell>
          <cell r="C708" t="str">
            <v>SOLVLVSPR COILASSY UNSPECV1IN,9230 A25/V</v>
          </cell>
          <cell r="D708">
            <v>342.88</v>
          </cell>
        </row>
        <row r="709">
          <cell r="A709" t="str">
            <v>M9434138516</v>
          </cell>
          <cell r="B709" t="str">
            <v>1033</v>
          </cell>
          <cell r="C709" t="str">
            <v>SOLEND V/V SPARE KIT</v>
          </cell>
          <cell r="D709">
            <v>24.64</v>
          </cell>
        </row>
        <row r="710">
          <cell r="A710" t="str">
            <v>M9434159313</v>
          </cell>
          <cell r="B710" t="str">
            <v>1033</v>
          </cell>
          <cell r="C710" t="str">
            <v>VALVE,SOL,1IN,9230A25/V,MAINT KIT</v>
          </cell>
          <cell r="D710">
            <v>1059.82</v>
          </cell>
        </row>
        <row r="711">
          <cell r="A711" t="str">
            <v>M9434159595</v>
          </cell>
          <cell r="B711" t="str">
            <v>1033</v>
          </cell>
          <cell r="C711" t="str">
            <v>COIL,ROTEX,SOLENOID VALVE,99-51400C-6-2G</v>
          </cell>
          <cell r="D711">
            <v>3111.3</v>
          </cell>
        </row>
        <row r="712">
          <cell r="A712" t="str">
            <v>M9434359991</v>
          </cell>
          <cell r="B712" t="str">
            <v>1033</v>
          </cell>
          <cell r="C712" t="str">
            <v>SOLVLVSPR CNE CONNECTOR V NO-UNSPECIFIED</v>
          </cell>
          <cell r="D712">
            <v>53.96</v>
          </cell>
        </row>
        <row r="713">
          <cell r="A713" t="str">
            <v>M9434388542</v>
          </cell>
          <cell r="B713" t="str">
            <v>1033</v>
          </cell>
          <cell r="C713" t="str">
            <v>SOLEND V/VVIPING SEAL</v>
          </cell>
          <cell r="D713">
            <v>27.96</v>
          </cell>
        </row>
        <row r="714">
          <cell r="A714" t="str">
            <v>M9435010334</v>
          </cell>
          <cell r="B714" t="str">
            <v>1033</v>
          </cell>
          <cell r="C714" t="str">
            <v>SWITCH,PRES,0-3000PSI,322-1</v>
          </cell>
          <cell r="D714">
            <v>12680.72</v>
          </cell>
        </row>
        <row r="715">
          <cell r="A715" t="str">
            <v>M9435010741</v>
          </cell>
          <cell r="B715" t="str">
            <v>1033</v>
          </cell>
          <cell r="C715" t="str">
            <v>SWITCH,PRES,0-20KG/CM2,322-1</v>
          </cell>
          <cell r="D715">
            <v>11764.48</v>
          </cell>
        </row>
        <row r="716">
          <cell r="A716" t="str">
            <v>M9435020023</v>
          </cell>
          <cell r="B716" t="str">
            <v>1033</v>
          </cell>
          <cell r="C716" t="str">
            <v>SWITCH,PRES,1/2NPT-FIN,GM 301-06-EUD-33+</v>
          </cell>
          <cell r="D716">
            <v>21300</v>
          </cell>
        </row>
        <row r="717">
          <cell r="A717" t="str">
            <v>M9435070082</v>
          </cell>
          <cell r="B717" t="str">
            <v>1033</v>
          </cell>
          <cell r="C717" t="str">
            <v>SWITCH,PRES,DIAPHRAGM,0-1.05KG/CM2</v>
          </cell>
          <cell r="D717">
            <v>1937.52</v>
          </cell>
        </row>
        <row r="718">
          <cell r="A718" t="str">
            <v>M9435100138</v>
          </cell>
          <cell r="B718" t="str">
            <v>1033</v>
          </cell>
          <cell r="C718" t="str">
            <v>SWITCH,PRES,0-500MMWC,DML34X22,GEORGIN</v>
          </cell>
          <cell r="D718">
            <v>5801.54</v>
          </cell>
        </row>
        <row r="719">
          <cell r="A719" t="str">
            <v>M9435100147</v>
          </cell>
          <cell r="B719" t="str">
            <v>1033</v>
          </cell>
          <cell r="C719" t="str">
            <v>SWITCH,PRES,0-25MM WC,DML34X22,GEORGIN</v>
          </cell>
          <cell r="D719">
            <v>5801.54</v>
          </cell>
        </row>
        <row r="720">
          <cell r="A720" t="str">
            <v>M9435120163</v>
          </cell>
          <cell r="B720" t="str">
            <v>1033</v>
          </cell>
          <cell r="C720" t="str">
            <v>SWITCH,PRES,50-1200MM WC,230VAC</v>
          </cell>
          <cell r="D720">
            <v>2936.16</v>
          </cell>
        </row>
        <row r="721">
          <cell r="A721" t="str">
            <v>M9435130171</v>
          </cell>
          <cell r="B721" t="str">
            <v>1033</v>
          </cell>
          <cell r="C721" t="str">
            <v>SWITCH,PRES,0-2KG/CM2,D461V2108,ASHCROFT</v>
          </cell>
          <cell r="D721">
            <v>5801.54</v>
          </cell>
        </row>
        <row r="722">
          <cell r="A722" t="str">
            <v>M9435140189</v>
          </cell>
          <cell r="B722" t="str">
            <v>1033</v>
          </cell>
          <cell r="C722" t="str">
            <v>SWITCH,PRES,0.04-0.84KG/CM2,18RBEE5,SOR</v>
          </cell>
          <cell r="D722">
            <v>5801.54</v>
          </cell>
        </row>
        <row r="723">
          <cell r="A723" t="str">
            <v>M9435200311</v>
          </cell>
          <cell r="B723" t="str">
            <v>1033</v>
          </cell>
          <cell r="C723" t="str">
            <v>SWITCH,PRES,25-250MM WC,1/4IN NPT</v>
          </cell>
          <cell r="D723">
            <v>18838.04</v>
          </cell>
        </row>
        <row r="724">
          <cell r="A724" t="str">
            <v>M9435240991</v>
          </cell>
          <cell r="B724" t="str">
            <v>1033</v>
          </cell>
          <cell r="C724" t="str">
            <v>SWITCH,PRES,70-276ATA,1/2IN MNPT</v>
          </cell>
          <cell r="D724">
            <v>4492.5</v>
          </cell>
        </row>
        <row r="725">
          <cell r="A725" t="str">
            <v>M9435320422</v>
          </cell>
          <cell r="B725" t="str">
            <v>1033</v>
          </cell>
          <cell r="C725" t="str">
            <v>SWITCH,PRES,017-5229,DANFOSS</v>
          </cell>
          <cell r="D725">
            <v>2410.5</v>
          </cell>
        </row>
        <row r="726">
          <cell r="A726" t="str">
            <v>M9435400500</v>
          </cell>
          <cell r="B726" t="str">
            <v>1033</v>
          </cell>
          <cell r="C726" t="str">
            <v>SWITCH,PRES,BELLOW,0.4-4BAR,1/4IN BSPF</v>
          </cell>
          <cell r="D726">
            <v>1000</v>
          </cell>
        </row>
        <row r="727">
          <cell r="A727" t="str">
            <v>M9435430516</v>
          </cell>
          <cell r="B727" t="str">
            <v>1033</v>
          </cell>
          <cell r="C727" t="str">
            <v>SWITCH,PRES,3-7BAR,1/2IN NPT,6NO-VAV3</v>
          </cell>
          <cell r="D727">
            <v>2197.1999999999998</v>
          </cell>
        </row>
        <row r="728">
          <cell r="A728" t="str">
            <v>M9435450763</v>
          </cell>
          <cell r="B728" t="str">
            <v>1033</v>
          </cell>
          <cell r="C728" t="str">
            <v>SWITCH,PRES,7-19KG/CM2</v>
          </cell>
          <cell r="D728">
            <v>1666.64</v>
          </cell>
        </row>
        <row r="729">
          <cell r="A729" t="str">
            <v>M9435450781</v>
          </cell>
          <cell r="B729" t="str">
            <v>1033</v>
          </cell>
          <cell r="C729" t="str">
            <v>SWITCH,PRES,70-275KG/CM2</v>
          </cell>
          <cell r="D729">
            <v>1057.7</v>
          </cell>
        </row>
        <row r="730">
          <cell r="A730" t="str">
            <v>M9435460540</v>
          </cell>
          <cell r="B730" t="str">
            <v>1033</v>
          </cell>
          <cell r="C730" t="str">
            <v>SWITCH,PRES,-375-375MMWC,V464V2,ASHCROFT</v>
          </cell>
          <cell r="D730">
            <v>4151.6000000000004</v>
          </cell>
        </row>
        <row r="731">
          <cell r="A731" t="str">
            <v>M9435510825</v>
          </cell>
          <cell r="B731" t="str">
            <v>1033</v>
          </cell>
          <cell r="C731" t="str">
            <v>SWITCH,PRES,2-17ATA,017-5255</v>
          </cell>
          <cell r="D731">
            <v>2682.86</v>
          </cell>
        </row>
        <row r="732">
          <cell r="A732" t="str">
            <v>M9435520824</v>
          </cell>
          <cell r="B732" t="str">
            <v>1033</v>
          </cell>
          <cell r="C732" t="str">
            <v>SWITCH,PRES,2-17ATA,N42-PSN 003</v>
          </cell>
          <cell r="D732">
            <v>15551.77</v>
          </cell>
        </row>
        <row r="733">
          <cell r="A733" t="str">
            <v>M9435530832</v>
          </cell>
          <cell r="B733" t="str">
            <v>1033</v>
          </cell>
          <cell r="C733" t="str">
            <v>SWITCH,PRES,11-225BAR,KWU/115D73J31</v>
          </cell>
          <cell r="D733">
            <v>6882.91</v>
          </cell>
        </row>
        <row r="734">
          <cell r="A734" t="str">
            <v>M9435560936</v>
          </cell>
          <cell r="B734" t="str">
            <v>1033</v>
          </cell>
          <cell r="C734" t="str">
            <v>SWITCH,PRES,0-100KG/CM2,B450T-XMD-NF</v>
          </cell>
          <cell r="D734">
            <v>732.5</v>
          </cell>
        </row>
        <row r="735">
          <cell r="A735" t="str">
            <v>M9435580907</v>
          </cell>
          <cell r="B735" t="str">
            <v>1033</v>
          </cell>
          <cell r="C735" t="str">
            <v>SWITCH,PRES,559001560D0</v>
          </cell>
          <cell r="D735">
            <v>1840.3</v>
          </cell>
        </row>
        <row r="736">
          <cell r="A736" t="str">
            <v>M9435580916</v>
          </cell>
          <cell r="B736" t="str">
            <v>1033</v>
          </cell>
          <cell r="C736" t="str">
            <v>SWITCH,PRES,557DD/558D0</v>
          </cell>
          <cell r="D736">
            <v>1840.3</v>
          </cell>
        </row>
        <row r="737">
          <cell r="A737" t="str">
            <v>M9435611074</v>
          </cell>
          <cell r="B737" t="str">
            <v>1033</v>
          </cell>
          <cell r="C737" t="str">
            <v>SWITCH,PRES,BELLOW,6-30ATMG,240VAC</v>
          </cell>
          <cell r="D737">
            <v>781.33</v>
          </cell>
        </row>
        <row r="738">
          <cell r="A738" t="str">
            <v>M9435650961</v>
          </cell>
          <cell r="B738" t="str">
            <v>1033</v>
          </cell>
          <cell r="C738" t="str">
            <v>SWITCH,PRES,5-44INWC,1824-40</v>
          </cell>
          <cell r="D738">
            <v>4776.4799999999996</v>
          </cell>
        </row>
        <row r="739">
          <cell r="A739" t="str">
            <v>M9435711026</v>
          </cell>
          <cell r="B739" t="str">
            <v>1033</v>
          </cell>
          <cell r="C739" t="str">
            <v>SWITCH,PRES,2-40BAR,PVF40,TRAFAG</v>
          </cell>
          <cell r="D739">
            <v>2390.4</v>
          </cell>
        </row>
        <row r="740">
          <cell r="A740" t="str">
            <v>M9435730571</v>
          </cell>
          <cell r="B740" t="str">
            <v>1033</v>
          </cell>
          <cell r="C740" t="str">
            <v>SWITCH,PRES,DIAPHRAGM,0-06.3KG/CM2</v>
          </cell>
          <cell r="D740">
            <v>1937.52</v>
          </cell>
        </row>
        <row r="741">
          <cell r="A741" t="str">
            <v>M9436126137</v>
          </cell>
          <cell r="B741" t="str">
            <v>1033</v>
          </cell>
          <cell r="C741" t="str">
            <v>RUPTURE DISC ASSY FOR CHLORINATION PLANT</v>
          </cell>
          <cell r="D741">
            <v>48819.24</v>
          </cell>
        </row>
        <row r="742">
          <cell r="A742" t="str">
            <v>M9438102054</v>
          </cell>
          <cell r="B742" t="str">
            <v>1033</v>
          </cell>
          <cell r="C742" t="str">
            <v>CONTROLLERDM PLANT NO./RANGE- 0-6KG/CM2</v>
          </cell>
          <cell r="D742">
            <v>13596.8</v>
          </cell>
        </row>
        <row r="743">
          <cell r="A743" t="str">
            <v>M9438215998</v>
          </cell>
          <cell r="B743" t="str">
            <v>1033</v>
          </cell>
          <cell r="C743" t="str">
            <v>CONTROLLER,DIGITAL,MILL REJECT SYSTEM</v>
          </cell>
          <cell r="D743">
            <v>3159.52</v>
          </cell>
        </row>
        <row r="744">
          <cell r="A744" t="str">
            <v>M9438378621</v>
          </cell>
          <cell r="B744" t="str">
            <v>1033</v>
          </cell>
          <cell r="C744" t="str">
            <v>VEE DEFLECTOR,3534B,ROSEMOUNT,ANALYZER</v>
          </cell>
          <cell r="D744">
            <v>12.65</v>
          </cell>
        </row>
        <row r="745">
          <cell r="A745" t="str">
            <v>M9438378655</v>
          </cell>
          <cell r="B745" t="str">
            <v>1033</v>
          </cell>
          <cell r="C745" t="str">
            <v>SNUBBER DIFFUCER,4843B38G02,6FT</v>
          </cell>
          <cell r="D745">
            <v>74675.25</v>
          </cell>
        </row>
        <row r="746">
          <cell r="A746" t="str">
            <v>M9438378658</v>
          </cell>
          <cell r="B746" t="str">
            <v>1033</v>
          </cell>
          <cell r="C746" t="str">
            <v>REPLACEMENT ASSY,4513C61G05,6FT</v>
          </cell>
          <cell r="D746">
            <v>40209.75</v>
          </cell>
        </row>
        <row r="747">
          <cell r="A747" t="str">
            <v>M9438702092</v>
          </cell>
          <cell r="B747" t="str">
            <v>1033</v>
          </cell>
          <cell r="C747" t="str">
            <v>CONTROLLER,1100B-2,SERVOTRAN</v>
          </cell>
          <cell r="D747">
            <v>2177</v>
          </cell>
        </row>
        <row r="748">
          <cell r="A748" t="str">
            <v>M9440040104</v>
          </cell>
          <cell r="B748" t="str">
            <v>1033</v>
          </cell>
          <cell r="C748" t="str">
            <v>SWITCH,TEMP,200-700DEG.C</v>
          </cell>
          <cell r="D748">
            <v>4925.21</v>
          </cell>
        </row>
        <row r="749">
          <cell r="A749" t="str">
            <v>M9440070129</v>
          </cell>
          <cell r="B749" t="str">
            <v>1033</v>
          </cell>
          <cell r="C749" t="str">
            <v>SWITCH,TEMP,60-143DEG.C</v>
          </cell>
          <cell r="D749">
            <v>1496.33</v>
          </cell>
        </row>
        <row r="750">
          <cell r="A750" t="str">
            <v>M9440080128</v>
          </cell>
          <cell r="B750" t="str">
            <v>1033</v>
          </cell>
          <cell r="C750" t="str">
            <v>SWITCH,TEMP,60-143DEG.C</v>
          </cell>
          <cell r="D750">
            <v>4759.2</v>
          </cell>
        </row>
        <row r="751">
          <cell r="A751" t="str">
            <v>M9440090996</v>
          </cell>
          <cell r="B751" t="str">
            <v>1033</v>
          </cell>
          <cell r="C751" t="str">
            <v>SWITCH,TEMP,837-A65JX920</v>
          </cell>
          <cell r="D751">
            <v>5200</v>
          </cell>
        </row>
        <row r="752">
          <cell r="A752" t="str">
            <v>M9440100141</v>
          </cell>
          <cell r="B752" t="str">
            <v>1033</v>
          </cell>
          <cell r="C752" t="str">
            <v>SWITCH,TEMP,66-270DEG.C,203NN-K115-SS</v>
          </cell>
          <cell r="D752">
            <v>4925.21</v>
          </cell>
        </row>
        <row r="753">
          <cell r="A753" t="str">
            <v>M9440110034</v>
          </cell>
          <cell r="B753" t="str">
            <v>1033</v>
          </cell>
          <cell r="C753" t="str">
            <v>SWITCH,TEMP,150-540DEG.C,205SRN-EE105</v>
          </cell>
          <cell r="D753">
            <v>4925.21</v>
          </cell>
        </row>
        <row r="754">
          <cell r="A754" t="str">
            <v>M9440150216</v>
          </cell>
          <cell r="B754" t="str">
            <v>1033</v>
          </cell>
          <cell r="C754" t="str">
            <v>SWITCH,TEMP,837-A60JX920</v>
          </cell>
          <cell r="D754">
            <v>1596.4</v>
          </cell>
        </row>
        <row r="755">
          <cell r="A755" t="str">
            <v>M9440160215</v>
          </cell>
          <cell r="B755" t="str">
            <v>1033</v>
          </cell>
          <cell r="C755" t="str">
            <v>SWITCH,TEMP,837-A62JX920</v>
          </cell>
          <cell r="D755">
            <v>1596.4</v>
          </cell>
        </row>
        <row r="756">
          <cell r="A756" t="str">
            <v>M9440170995</v>
          </cell>
          <cell r="B756" t="str">
            <v>1033</v>
          </cell>
          <cell r="C756" t="str">
            <v>SWITCH,TEMP,837-A62X920</v>
          </cell>
          <cell r="D756">
            <v>5200</v>
          </cell>
        </row>
        <row r="757">
          <cell r="A757" t="str">
            <v>M9440180082</v>
          </cell>
          <cell r="B757" t="str">
            <v>1033</v>
          </cell>
          <cell r="C757" t="str">
            <v>SWITCH,TEMP,15.5-87.8DEG.C,837-XA4JX920</v>
          </cell>
          <cell r="D757">
            <v>5232</v>
          </cell>
        </row>
        <row r="758">
          <cell r="A758" t="str">
            <v>M9440210101</v>
          </cell>
          <cell r="B758" t="str">
            <v>1033</v>
          </cell>
          <cell r="C758" t="str">
            <v>SWITCH,TEMP,200-700DEG.C</v>
          </cell>
          <cell r="D758">
            <v>11299.2</v>
          </cell>
        </row>
        <row r="759">
          <cell r="A759" t="str">
            <v>M9440220067</v>
          </cell>
          <cell r="B759" t="str">
            <v>1033</v>
          </cell>
          <cell r="C759" t="str">
            <v>SWITCH,TEMP,STEM,0-250DEG.C,SUMMITS</v>
          </cell>
          <cell r="D759">
            <v>20144.13</v>
          </cell>
        </row>
        <row r="760">
          <cell r="A760" t="str">
            <v>M9440250994</v>
          </cell>
          <cell r="B760" t="str">
            <v>1033</v>
          </cell>
          <cell r="C760" t="str">
            <v>SWITCH,TEMP,837-A65J921</v>
          </cell>
          <cell r="D760">
            <v>5348.72</v>
          </cell>
        </row>
        <row r="761">
          <cell r="A761" t="str">
            <v>M9440362613</v>
          </cell>
          <cell r="B761" t="str">
            <v>1033</v>
          </cell>
          <cell r="C761" t="str">
            <v>SWITCH,TEMP,GAS FILLED,20-150DEG.C,3M</v>
          </cell>
          <cell r="D761">
            <v>52449.25</v>
          </cell>
        </row>
        <row r="762">
          <cell r="A762" t="str">
            <v>M9440510236</v>
          </cell>
          <cell r="B762" t="str">
            <v>1033</v>
          </cell>
          <cell r="C762" t="str">
            <v>SWITCH,TEMP,837-A60JX920</v>
          </cell>
          <cell r="D762">
            <v>5133.4399999999996</v>
          </cell>
        </row>
        <row r="763">
          <cell r="A763" t="str">
            <v>M9441010067</v>
          </cell>
          <cell r="B763" t="str">
            <v>1033</v>
          </cell>
          <cell r="C763" t="str">
            <v>THERMOCOUPLE,K,DUPLEX,6MM,487MM</v>
          </cell>
          <cell r="D763">
            <v>635.19000000000005</v>
          </cell>
        </row>
        <row r="764">
          <cell r="A764" t="str">
            <v>M9441010100</v>
          </cell>
          <cell r="B764" t="str">
            <v>1033</v>
          </cell>
          <cell r="C764" t="str">
            <v>THCOUP T/C DUPLEX,K EXT STEAM TEMPTOLPH1</v>
          </cell>
          <cell r="D764">
            <v>350.5</v>
          </cell>
        </row>
        <row r="765">
          <cell r="A765" t="str">
            <v>M9441040213</v>
          </cell>
          <cell r="B765" t="str">
            <v>1033</v>
          </cell>
          <cell r="C765" t="str">
            <v>THERMOCOUPLE,K,1300-1060DEG.C</v>
          </cell>
          <cell r="D765">
            <v>1691.29</v>
          </cell>
        </row>
        <row r="766">
          <cell r="A766" t="str">
            <v>M9441080325</v>
          </cell>
          <cell r="B766" t="str">
            <v>1033</v>
          </cell>
          <cell r="C766" t="str">
            <v>THERMOCOUPLE,K,DUPLEX,F/MILL TH BRG</v>
          </cell>
          <cell r="D766">
            <v>624.04999999999995</v>
          </cell>
        </row>
        <row r="767">
          <cell r="A767" t="str">
            <v>M9441080334</v>
          </cell>
          <cell r="B767" t="str">
            <v>1033</v>
          </cell>
          <cell r="C767" t="str">
            <v>T/C MILL WORM SHFT BRG SBOM02SIA3K300-2</v>
          </cell>
          <cell r="D767">
            <v>582.45000000000005</v>
          </cell>
        </row>
        <row r="768">
          <cell r="A768" t="str">
            <v>M9441956745</v>
          </cell>
          <cell r="B768" t="str">
            <v>1033</v>
          </cell>
          <cell r="C768" t="str">
            <v>THCOUP N11N 058 SUCTION SA I02 SIA7Q0070</v>
          </cell>
          <cell r="D768">
            <v>270.39999999999998</v>
          </cell>
        </row>
        <row r="769">
          <cell r="A769" t="str">
            <v>M9443120421</v>
          </cell>
          <cell r="B769" t="str">
            <v>1033</v>
          </cell>
          <cell r="C769" t="str">
            <v>SENSOR,TEMP,RTD,PT100</v>
          </cell>
          <cell r="D769">
            <v>673.85</v>
          </cell>
        </row>
        <row r="770">
          <cell r="A770" t="str">
            <v>M9443120564</v>
          </cell>
          <cell r="B770" t="str">
            <v>1033</v>
          </cell>
          <cell r="C770" t="str">
            <v>SENSOR,TEMP,RTD,PT100</v>
          </cell>
          <cell r="D770">
            <v>733</v>
          </cell>
        </row>
        <row r="771">
          <cell r="A771" t="str">
            <v>M9443121053</v>
          </cell>
          <cell r="B771" t="str">
            <v>1033</v>
          </cell>
          <cell r="C771" t="str">
            <v>SENSOR,TEMP,RTD,PT100</v>
          </cell>
          <cell r="D771">
            <v>869</v>
          </cell>
        </row>
        <row r="772">
          <cell r="A772" t="str">
            <v>M9443310301</v>
          </cell>
          <cell r="B772" t="str">
            <v>1033</v>
          </cell>
          <cell r="C772" t="str">
            <v>RTD TRIPPLE NPUTCARDRANGE DRAWING NO1&amp; 2</v>
          </cell>
          <cell r="D772">
            <v>7531.7</v>
          </cell>
        </row>
        <row r="773">
          <cell r="A773" t="str">
            <v>M9443310985</v>
          </cell>
          <cell r="B773" t="str">
            <v>1033</v>
          </cell>
          <cell r="C773" t="str">
            <v>3RTD CRD EXTR STEAM LPH2 SAOM05SIA3H0330</v>
          </cell>
          <cell r="D773">
            <v>732.16</v>
          </cell>
        </row>
        <row r="774">
          <cell r="A774" t="str">
            <v>M9443320328</v>
          </cell>
          <cell r="B774" t="str">
            <v>1033</v>
          </cell>
          <cell r="C774" t="str">
            <v>SENSOR,TEMP,RTD,PT100</v>
          </cell>
          <cell r="D774">
            <v>582.4</v>
          </cell>
        </row>
        <row r="775">
          <cell r="A775" t="str">
            <v>M9443700993</v>
          </cell>
          <cell r="B775" t="str">
            <v>1033</v>
          </cell>
          <cell r="C775" t="str">
            <v>SENSOR,TEMP,RTD,380MM</v>
          </cell>
          <cell r="D775">
            <v>642.66999999999996</v>
          </cell>
        </row>
        <row r="776">
          <cell r="A776" t="str">
            <v>M9443790790</v>
          </cell>
          <cell r="B776" t="str">
            <v>1033</v>
          </cell>
          <cell r="C776" t="str">
            <v>RTD ASSEMBLY :RANGE PART NUMBER-C201089</v>
          </cell>
          <cell r="D776">
            <v>891.55</v>
          </cell>
        </row>
        <row r="777">
          <cell r="A777" t="str">
            <v>M9443819996</v>
          </cell>
          <cell r="B777" t="str">
            <v>1033</v>
          </cell>
          <cell r="C777" t="str">
            <v>RTD   OTI WINDOW : RANGEUNSPECIFIED</v>
          </cell>
          <cell r="D777">
            <v>250</v>
          </cell>
        </row>
        <row r="778">
          <cell r="A778" t="str">
            <v>M9444040221</v>
          </cell>
          <cell r="B778" t="str">
            <v>1033</v>
          </cell>
          <cell r="C778" t="str">
            <v>THERMOWELL SP WALLS FOR T837-A6JX920</v>
          </cell>
          <cell r="D778">
            <v>1596.4</v>
          </cell>
        </row>
        <row r="779">
          <cell r="A779" t="str">
            <v>M9444323320</v>
          </cell>
          <cell r="B779" t="str">
            <v>1033</v>
          </cell>
          <cell r="C779" t="str">
            <v>THERMOWELL,200MM,3/4X1/2IN,12MM,SS316</v>
          </cell>
          <cell r="D779">
            <v>1456</v>
          </cell>
        </row>
        <row r="780">
          <cell r="A780" t="str">
            <v>M9444366282</v>
          </cell>
          <cell r="B780" t="str">
            <v>1033</v>
          </cell>
          <cell r="C780" t="str">
            <v>THERMOWELL,180MM,1/2IN F,M33X2 M,11MM</v>
          </cell>
          <cell r="D780">
            <v>2080</v>
          </cell>
        </row>
        <row r="781">
          <cell r="A781" t="str">
            <v>M9444366608</v>
          </cell>
          <cell r="B781" t="str">
            <v>1033</v>
          </cell>
          <cell r="C781" t="str">
            <v>THERMOWELL,450MM,M33 X 2 M X 1/2 IN F</v>
          </cell>
          <cell r="D781">
            <v>2080</v>
          </cell>
        </row>
        <row r="782">
          <cell r="A782" t="str">
            <v>M9444372368</v>
          </cell>
          <cell r="B782" t="str">
            <v>1033</v>
          </cell>
          <cell r="C782" t="str">
            <v>THERMOWELL,250MM,3/4IN,12MM,SS316</v>
          </cell>
          <cell r="D782">
            <v>2080</v>
          </cell>
        </row>
        <row r="783">
          <cell r="A783" t="str">
            <v>M9446020326</v>
          </cell>
          <cell r="B783" t="str">
            <v>1033</v>
          </cell>
          <cell r="C783" t="str">
            <v>CHARGER SNUBBER,HI-REL,H7</v>
          </cell>
          <cell r="D783">
            <v>675.68</v>
          </cell>
        </row>
        <row r="784">
          <cell r="A784" t="str">
            <v>M9446030352</v>
          </cell>
          <cell r="B784" t="str">
            <v>1033</v>
          </cell>
          <cell r="C784" t="str">
            <v>ALARM FUSE,TURBINE</v>
          </cell>
          <cell r="D784">
            <v>10.4</v>
          </cell>
        </row>
        <row r="785">
          <cell r="A785" t="str">
            <v>M9446091030</v>
          </cell>
          <cell r="B785" t="str">
            <v>1033</v>
          </cell>
          <cell r="C785" t="str">
            <v>FUSE,TATA LIEBERT LTD</v>
          </cell>
          <cell r="D785">
            <v>1124.75</v>
          </cell>
        </row>
        <row r="786">
          <cell r="A786" t="str">
            <v>M9446091067</v>
          </cell>
          <cell r="B786" t="str">
            <v>1033</v>
          </cell>
          <cell r="C786" t="str">
            <v>UPS IGBT/TATA LIEBERT</v>
          </cell>
          <cell r="D786">
            <v>42795.5</v>
          </cell>
        </row>
        <row r="787">
          <cell r="A787" t="str">
            <v>M9446091076</v>
          </cell>
          <cell r="B787" t="str">
            <v>1033</v>
          </cell>
          <cell r="C787" t="str">
            <v>UPS STATIC SWCH/TATA LIEBERT</v>
          </cell>
          <cell r="D787">
            <v>39071.25</v>
          </cell>
        </row>
        <row r="788">
          <cell r="A788" t="str">
            <v>M9446091085</v>
          </cell>
          <cell r="B788" t="str">
            <v>1033</v>
          </cell>
          <cell r="C788" t="str">
            <v>UPS CHARGER/TATA LIEBERT</v>
          </cell>
          <cell r="D788">
            <v>39071.25</v>
          </cell>
        </row>
        <row r="789">
          <cell r="A789" t="str">
            <v>M9446091094</v>
          </cell>
          <cell r="B789" t="str">
            <v>1033</v>
          </cell>
          <cell r="C789" t="str">
            <v>UPS STATIC SWCH TATA LIEBERT</v>
          </cell>
          <cell r="D789">
            <v>50542</v>
          </cell>
        </row>
        <row r="790">
          <cell r="A790" t="str">
            <v>M9446091128</v>
          </cell>
          <cell r="B790" t="str">
            <v>1033</v>
          </cell>
          <cell r="C790" t="str">
            <v>CURRENT TRANSFORMER,TATA LIEBERT LTD</v>
          </cell>
          <cell r="D790">
            <v>238.5</v>
          </cell>
        </row>
        <row r="791">
          <cell r="A791" t="str">
            <v>M9446091137</v>
          </cell>
          <cell r="B791" t="str">
            <v>1033</v>
          </cell>
          <cell r="C791" t="str">
            <v>CURRENT TRANSFORMER,TATA LIEBERT LTD</v>
          </cell>
          <cell r="D791">
            <v>238.5</v>
          </cell>
        </row>
        <row r="792">
          <cell r="A792" t="str">
            <v>M9446091146</v>
          </cell>
          <cell r="B792" t="str">
            <v>1033</v>
          </cell>
          <cell r="C792" t="str">
            <v>CURRENT TRANSFORMER,TATA LIEBERT LTD</v>
          </cell>
          <cell r="D792">
            <v>238.5</v>
          </cell>
        </row>
        <row r="793">
          <cell r="A793" t="str">
            <v>M9446091155</v>
          </cell>
          <cell r="B793" t="str">
            <v>1033</v>
          </cell>
          <cell r="C793" t="str">
            <v>CURRENT TRANSFORMER,TATA LIEBERT LTD</v>
          </cell>
          <cell r="D793">
            <v>238.5</v>
          </cell>
        </row>
        <row r="794">
          <cell r="A794" t="str">
            <v>M9446091173</v>
          </cell>
          <cell r="B794" t="str">
            <v>1033</v>
          </cell>
          <cell r="C794" t="str">
            <v>UPS BYPASS ISOLATOR/TATA LIEBERT</v>
          </cell>
          <cell r="D794">
            <v>122492</v>
          </cell>
        </row>
        <row r="795">
          <cell r="A795" t="str">
            <v>M9446091182</v>
          </cell>
          <cell r="B795" t="str">
            <v>1033</v>
          </cell>
          <cell r="C795" t="str">
            <v>UPS INPUT ISOLATOR/TATA LIEBERT</v>
          </cell>
          <cell r="D795">
            <v>122491</v>
          </cell>
        </row>
        <row r="796">
          <cell r="A796" t="str">
            <v>M9446091191</v>
          </cell>
          <cell r="B796" t="str">
            <v>1033</v>
          </cell>
          <cell r="C796" t="str">
            <v>CIRCUIT BREAKER,TATA LIEBERT,UPS</v>
          </cell>
          <cell r="D796">
            <v>122491</v>
          </cell>
        </row>
        <row r="797">
          <cell r="A797" t="str">
            <v>M9446091225</v>
          </cell>
          <cell r="B797" t="str">
            <v>1033</v>
          </cell>
          <cell r="C797" t="str">
            <v>MANUAL BYPASS SWITCH,TATA LIEBERT,UPS</v>
          </cell>
          <cell r="D797">
            <v>101084</v>
          </cell>
        </row>
        <row r="798">
          <cell r="A798" t="str">
            <v>M9446250045</v>
          </cell>
          <cell r="B798" t="str">
            <v>1033</v>
          </cell>
          <cell r="C798" t="str">
            <v>THERMOCOUPLE,TRIPLEX,200MM,10000MM</v>
          </cell>
          <cell r="D798">
            <v>3310.05</v>
          </cell>
        </row>
        <row r="799">
          <cell r="A799" t="str">
            <v>M9446276009</v>
          </cell>
          <cell r="B799" t="str">
            <v>1033</v>
          </cell>
          <cell r="C799" t="str">
            <v>RTD,PT100,SIMPLEX,4MM,25MM,F/TG BRG</v>
          </cell>
          <cell r="D799">
            <v>2466.39</v>
          </cell>
        </row>
        <row r="800">
          <cell r="A800" t="str">
            <v>M9447101011</v>
          </cell>
          <cell r="B800" t="str">
            <v>1033</v>
          </cell>
          <cell r="C800" t="str">
            <v>WEIGHERS/SIZE- 100 TURN, 100 OHM</v>
          </cell>
          <cell r="D800">
            <v>1535.19</v>
          </cell>
        </row>
        <row r="801">
          <cell r="A801" t="str">
            <v>M9447102175</v>
          </cell>
          <cell r="B801" t="str">
            <v>1033</v>
          </cell>
          <cell r="C801" t="str">
            <v>WEIGHERSSIMULATED LOCAL /SIZE- LOAD CELL</v>
          </cell>
          <cell r="D801">
            <v>4508.9399999999996</v>
          </cell>
        </row>
        <row r="802">
          <cell r="A802" t="str">
            <v>M9447128357</v>
          </cell>
          <cell r="B802" t="str">
            <v>1033</v>
          </cell>
          <cell r="C802" t="str">
            <v>WEIGHERSCAPACITOR /SIZE- 100MF</v>
          </cell>
          <cell r="D802">
            <v>73.84</v>
          </cell>
        </row>
        <row r="803">
          <cell r="A803" t="str">
            <v>M9447128506</v>
          </cell>
          <cell r="B803" t="str">
            <v>1033</v>
          </cell>
          <cell r="C803" t="str">
            <v>WEIGHERSNO- CAPACITOR /SIZE- 4000 MFD</v>
          </cell>
          <cell r="D803">
            <v>132.08000000000001</v>
          </cell>
        </row>
        <row r="804">
          <cell r="A804" t="str">
            <v>M9452020022</v>
          </cell>
          <cell r="B804" t="str">
            <v>1033</v>
          </cell>
          <cell r="C804" t="str">
            <v>SWITCH,FLW,3-4.5LPM,VH 115,LITERBEREICH</v>
          </cell>
          <cell r="D804">
            <v>3202.41</v>
          </cell>
        </row>
        <row r="805">
          <cell r="A805" t="str">
            <v>M9452030030</v>
          </cell>
          <cell r="B805" t="str">
            <v>1033</v>
          </cell>
          <cell r="C805" t="str">
            <v>SWITCH,FLW,2-12LPM,HR 20 MI,SWITZER</v>
          </cell>
          <cell r="D805">
            <v>4357.91</v>
          </cell>
        </row>
        <row r="806">
          <cell r="A806" t="str">
            <v>M9452040048</v>
          </cell>
          <cell r="B806" t="str">
            <v>1033</v>
          </cell>
          <cell r="C806" t="str">
            <v>FLOW SWITCH FQS-W30G AC PLANT LUB WATER</v>
          </cell>
          <cell r="D806">
            <v>19254</v>
          </cell>
        </row>
        <row r="807">
          <cell r="A807" t="str">
            <v>M9452050083</v>
          </cell>
          <cell r="B807" t="str">
            <v>1033</v>
          </cell>
          <cell r="C807" t="str">
            <v>SWITCH,FLW,0-2500KG/CM2,ITT BARTON</v>
          </cell>
          <cell r="D807">
            <v>5232</v>
          </cell>
        </row>
        <row r="808">
          <cell r="A808" t="str">
            <v>M9452050135</v>
          </cell>
          <cell r="B808" t="str">
            <v>1033</v>
          </cell>
          <cell r="C808" t="str">
            <v>FLOW SWITCH ITT BARTON/M.NO: 322 CC PUMP</v>
          </cell>
          <cell r="D808">
            <v>5983.39</v>
          </cell>
        </row>
        <row r="809">
          <cell r="A809" t="str">
            <v>M9452100100</v>
          </cell>
          <cell r="B809" t="str">
            <v>1033</v>
          </cell>
          <cell r="C809" t="str">
            <v>SWITCH,FLW,0-10000L/HR,KE3-1,HEINRICH</v>
          </cell>
          <cell r="D809">
            <v>41141.33</v>
          </cell>
        </row>
        <row r="810">
          <cell r="A810" t="str">
            <v>M9452608001</v>
          </cell>
          <cell r="B810" t="str">
            <v>1033</v>
          </cell>
          <cell r="C810" t="str">
            <v>IND,DIGI,FLOW CUM TOTALIZER,UPTO 9999</v>
          </cell>
          <cell r="D810">
            <v>6242.33</v>
          </cell>
        </row>
        <row r="811">
          <cell r="A811" t="str">
            <v>M9458211189</v>
          </cell>
          <cell r="B811" t="str">
            <v>1033</v>
          </cell>
          <cell r="C811" t="str">
            <v>Deleted SWITCH SPPR.SWITCH17SG-AA2-M4C2A</v>
          </cell>
          <cell r="D811">
            <v>21951.49</v>
          </cell>
        </row>
        <row r="812">
          <cell r="A812" t="str">
            <v>M9463046017</v>
          </cell>
          <cell r="B812" t="str">
            <v>1033</v>
          </cell>
          <cell r="C812" t="str">
            <v>INDICATOR,LONG FLANGE</v>
          </cell>
          <cell r="D812">
            <v>9542.2999999999993</v>
          </cell>
        </row>
        <row r="813">
          <cell r="A813" t="str">
            <v>M9463176149</v>
          </cell>
          <cell r="B813" t="str">
            <v>1033</v>
          </cell>
          <cell r="C813" t="str">
            <v>RECT INDICATOR,2F212,HONEYWELL</v>
          </cell>
          <cell r="D813">
            <v>6956.99</v>
          </cell>
        </row>
        <row r="814">
          <cell r="A814" t="str">
            <v>M9463176228</v>
          </cell>
          <cell r="B814" t="str">
            <v>1033</v>
          </cell>
          <cell r="C814" t="str">
            <v>SELECTOR SWITCH,FE12991</v>
          </cell>
          <cell r="D814">
            <v>8458.5</v>
          </cell>
        </row>
        <row r="815">
          <cell r="A815" t="str">
            <v>M9463176269</v>
          </cell>
          <cell r="B815" t="str">
            <v>1033</v>
          </cell>
          <cell r="C815" t="str">
            <v>OPERATING INDICATOR,LONG FLANGE,2C-206</v>
          </cell>
          <cell r="D815">
            <v>8303.51</v>
          </cell>
        </row>
        <row r="816">
          <cell r="A816" t="str">
            <v>M9463235350</v>
          </cell>
          <cell r="B816" t="str">
            <v>1033</v>
          </cell>
          <cell r="C816" t="str">
            <v>CARD,CONSOLE,D-984-0581</v>
          </cell>
          <cell r="D816">
            <v>13250.88</v>
          </cell>
        </row>
        <row r="817">
          <cell r="A817" t="str">
            <v>M9463550512</v>
          </cell>
          <cell r="B817" t="str">
            <v>1033</v>
          </cell>
          <cell r="C817" t="str">
            <v>PICO FUSE,FLAME SCANNER,57-38</v>
          </cell>
          <cell r="D817">
            <v>87.76</v>
          </cell>
        </row>
        <row r="818">
          <cell r="A818" t="str">
            <v>M9463550521</v>
          </cell>
          <cell r="B818" t="str">
            <v>1033</v>
          </cell>
          <cell r="C818" t="str">
            <v>PICO FUSE,FLAME SCANNER,57-5</v>
          </cell>
          <cell r="D818">
            <v>87.76</v>
          </cell>
        </row>
        <row r="819">
          <cell r="A819" t="str">
            <v>M9463762593</v>
          </cell>
          <cell r="B819" t="str">
            <v>1033</v>
          </cell>
          <cell r="C819" t="str">
            <v>PISTON SEAL KIT,0670.0012.01</v>
          </cell>
          <cell r="D819">
            <v>4040.1</v>
          </cell>
        </row>
        <row r="820">
          <cell r="A820" t="str">
            <v>M9463763602</v>
          </cell>
          <cell r="B820" t="str">
            <v>1033</v>
          </cell>
          <cell r="C820" t="str">
            <v>DIAPHRAGM,ACTUATOR,96405109</v>
          </cell>
          <cell r="D820">
            <v>835.99</v>
          </cell>
        </row>
        <row r="821">
          <cell r="A821" t="str">
            <v>M9463763620</v>
          </cell>
          <cell r="B821" t="str">
            <v>1033</v>
          </cell>
          <cell r="C821" t="str">
            <v>ACTUATOR DIAPHRAGM,96405119</v>
          </cell>
          <cell r="D821">
            <v>2041.56</v>
          </cell>
        </row>
        <row r="822">
          <cell r="A822" t="str">
            <v>M9463767640</v>
          </cell>
          <cell r="B822" t="str">
            <v>1033</v>
          </cell>
          <cell r="C822" t="str">
            <v>SEAL KIT,96405130,FLAME SCANNER</v>
          </cell>
          <cell r="D822">
            <v>835.67</v>
          </cell>
        </row>
        <row r="823">
          <cell r="A823" t="str">
            <v>M9463864772</v>
          </cell>
          <cell r="B823" t="str">
            <v>1033</v>
          </cell>
          <cell r="C823" t="str">
            <v>GASKET CAP,A9840474,FLAME SCANNER</v>
          </cell>
          <cell r="D823">
            <v>147.11000000000001</v>
          </cell>
        </row>
        <row r="824">
          <cell r="A824" t="str">
            <v>M9463870548</v>
          </cell>
          <cell r="B824" t="str">
            <v>1033</v>
          </cell>
          <cell r="C824" t="str">
            <v>CABLE,SBO-MO2-SM-A3U-455-0,FLAME SCANNER</v>
          </cell>
          <cell r="D824">
            <v>2580.84</v>
          </cell>
        </row>
        <row r="825">
          <cell r="A825" t="str">
            <v>M9463874735</v>
          </cell>
          <cell r="B825" t="str">
            <v>1033</v>
          </cell>
          <cell r="C825" t="str">
            <v>COMPRESSION SPRING,HT-A-987-026,HT INDIA</v>
          </cell>
          <cell r="D825">
            <v>129.57</v>
          </cell>
        </row>
        <row r="826">
          <cell r="A826" t="str">
            <v>M9463875729</v>
          </cell>
          <cell r="B826" t="str">
            <v>1033</v>
          </cell>
          <cell r="C826" t="str">
            <v>CONNECTOR,A-9840478,FLAME SCANNER</v>
          </cell>
          <cell r="D826">
            <v>3043.08</v>
          </cell>
        </row>
        <row r="827">
          <cell r="A827" t="str">
            <v>M9463875747</v>
          </cell>
          <cell r="B827" t="str">
            <v>1033</v>
          </cell>
          <cell r="C827" t="str">
            <v>CONNECTOR,MS-3470-L-145PN,FLAME SCANNER</v>
          </cell>
          <cell r="D827">
            <v>2484.54</v>
          </cell>
        </row>
        <row r="828">
          <cell r="A828" t="str">
            <v>M9463875756</v>
          </cell>
          <cell r="B828" t="str">
            <v>1033</v>
          </cell>
          <cell r="C828" t="str">
            <v>CONNECTOR,FLAME SCANNER</v>
          </cell>
          <cell r="D828">
            <v>38.520000000000003</v>
          </cell>
        </row>
        <row r="829">
          <cell r="A829" t="str">
            <v>M9463879961</v>
          </cell>
          <cell r="B829" t="str">
            <v>1033</v>
          </cell>
          <cell r="C829" t="str">
            <v>VOLTAGE PROTECTOR,FLAME SCANNER</v>
          </cell>
          <cell r="D829">
            <v>1281.4000000000001</v>
          </cell>
        </row>
        <row r="830">
          <cell r="A830" t="str">
            <v>M9463880972</v>
          </cell>
          <cell r="B830" t="str">
            <v>1033</v>
          </cell>
          <cell r="C830" t="str">
            <v>WIRING ARM,FLAME SCANNER,1771-WA</v>
          </cell>
          <cell r="D830">
            <v>468.48</v>
          </cell>
        </row>
        <row r="831">
          <cell r="A831" t="str">
            <v>M9463880981</v>
          </cell>
          <cell r="B831" t="str">
            <v>1033</v>
          </cell>
          <cell r="C831" t="str">
            <v>WIRING ARM,FLAME SCANNER,1771-WG</v>
          </cell>
          <cell r="D831">
            <v>1054.08</v>
          </cell>
        </row>
        <row r="832">
          <cell r="A832" t="str">
            <v>M9463881780</v>
          </cell>
          <cell r="B832" t="str">
            <v>1033</v>
          </cell>
          <cell r="C832" t="str">
            <v>HARDWARE GASKET,FLAME SCANNER</v>
          </cell>
          <cell r="D832">
            <v>28.8</v>
          </cell>
        </row>
        <row r="833">
          <cell r="A833" t="str">
            <v>M9463883801</v>
          </cell>
          <cell r="B833" t="str">
            <v>1033</v>
          </cell>
          <cell r="C833" t="str">
            <v>PLUG,BHEL,FLAME SCANNER,4-651-02-00103</v>
          </cell>
          <cell r="D833">
            <v>5.4</v>
          </cell>
        </row>
        <row r="834">
          <cell r="A834" t="str">
            <v>M9463887849</v>
          </cell>
          <cell r="B834" t="str">
            <v>1033</v>
          </cell>
          <cell r="C834" t="str">
            <v>CONNECTOR,BHEL,FLAME SCANNER</v>
          </cell>
          <cell r="D834">
            <v>410.4</v>
          </cell>
        </row>
        <row r="835">
          <cell r="A835" t="str">
            <v>M9463888851</v>
          </cell>
          <cell r="B835" t="str">
            <v>1033</v>
          </cell>
          <cell r="C835" t="str">
            <v>MOUNTING PLATE,FLAME SCANNER,A-984-0472</v>
          </cell>
          <cell r="D835">
            <v>1670.96</v>
          </cell>
        </row>
        <row r="836">
          <cell r="A836" t="str">
            <v>M9463889863</v>
          </cell>
          <cell r="B836" t="str">
            <v>1033</v>
          </cell>
          <cell r="C836" t="str">
            <v>PROTECTOR PLATE,B-984-0316,FLAME SCANNER</v>
          </cell>
          <cell r="D836">
            <v>526.44000000000005</v>
          </cell>
        </row>
        <row r="837">
          <cell r="A837" t="str">
            <v>M9463890874</v>
          </cell>
          <cell r="B837" t="str">
            <v>1033</v>
          </cell>
          <cell r="C837" t="str">
            <v>PLUG,A-987-030,FLAME SCANNER</v>
          </cell>
          <cell r="D837">
            <v>1024.29</v>
          </cell>
        </row>
        <row r="838">
          <cell r="A838" t="str">
            <v>M9463891886</v>
          </cell>
          <cell r="B838" t="str">
            <v>1033</v>
          </cell>
          <cell r="C838" t="str">
            <v>RETAINER NUT,0570.0001.01,FLAME SCANNER</v>
          </cell>
          <cell r="D838">
            <v>1663.63</v>
          </cell>
        </row>
        <row r="839">
          <cell r="A839" t="str">
            <v>M9463892898</v>
          </cell>
          <cell r="B839" t="str">
            <v>1033</v>
          </cell>
          <cell r="C839" t="str">
            <v>ROD BUSHING SEAL KIT,0670.0011.01</v>
          </cell>
          <cell r="D839">
            <v>1033.8499999999999</v>
          </cell>
        </row>
        <row r="840">
          <cell r="A840" t="str">
            <v>M9463893907</v>
          </cell>
          <cell r="B840" t="str">
            <v>1033</v>
          </cell>
          <cell r="C840" t="str">
            <v>SCANNER AIR PRE HEATER,NB10096170109</v>
          </cell>
          <cell r="D840">
            <v>899.87</v>
          </cell>
        </row>
        <row r="841">
          <cell r="A841" t="str">
            <v>M9463894919</v>
          </cell>
          <cell r="B841" t="str">
            <v>1033</v>
          </cell>
          <cell r="C841" t="str">
            <v>SPACER,A-984-0475</v>
          </cell>
          <cell r="D841">
            <v>385.2</v>
          </cell>
        </row>
        <row r="842">
          <cell r="A842" t="str">
            <v>M9463896933</v>
          </cell>
          <cell r="B842" t="str">
            <v>1033</v>
          </cell>
          <cell r="C842" t="str">
            <v>TERMINAL STRIP BOX,20-WAY,10MM2</v>
          </cell>
          <cell r="D842">
            <v>360</v>
          </cell>
        </row>
        <row r="843">
          <cell r="A843" t="str">
            <v>M9463898957</v>
          </cell>
          <cell r="B843" t="str">
            <v>1033</v>
          </cell>
          <cell r="C843" t="str">
            <v>TIME TOTALIZER,TT5/H 23V AC</v>
          </cell>
          <cell r="D843">
            <v>1620</v>
          </cell>
        </row>
        <row r="844">
          <cell r="A844" t="str">
            <v>M9464661745</v>
          </cell>
          <cell r="B844" t="str">
            <v>1033</v>
          </cell>
          <cell r="C844" t="str">
            <v>Deleted RELAYLOAD SHEDDING RELAY7UD 2050</v>
          </cell>
          <cell r="D844">
            <v>1622.4</v>
          </cell>
        </row>
        <row r="845">
          <cell r="A845" t="str">
            <v>M9467426027</v>
          </cell>
          <cell r="B845" t="str">
            <v>1033</v>
          </cell>
          <cell r="C845" t="str">
            <v>"CABLE ASSY#2X5992;MOTION MONIT;STOCK36"</v>
          </cell>
          <cell r="D845">
            <v>7431.58</v>
          </cell>
        </row>
        <row r="846">
          <cell r="A846" t="str">
            <v>M9467940948</v>
          </cell>
          <cell r="B846" t="str">
            <v>1033</v>
          </cell>
          <cell r="C846" t="str">
            <v>GRAVMETRIC CABLE ASSY :PART (W2)C15476-1</v>
          </cell>
          <cell r="D846">
            <v>14966.07</v>
          </cell>
        </row>
        <row r="847">
          <cell r="A847" t="str">
            <v>M9467960964</v>
          </cell>
          <cell r="B847" t="str">
            <v>1033</v>
          </cell>
          <cell r="C847" t="str">
            <v>GRAVMETRIC FEEDERS CABLE X9632-1</v>
          </cell>
          <cell r="D847">
            <v>11113.08</v>
          </cell>
        </row>
        <row r="848">
          <cell r="A848" t="str">
            <v>M9467996084</v>
          </cell>
          <cell r="B848" t="str">
            <v>1033</v>
          </cell>
          <cell r="C848" t="str">
            <v>OVERLOAD RELAY,FE7750,STOCK,193EECB</v>
          </cell>
          <cell r="D848">
            <v>5989.81</v>
          </cell>
        </row>
        <row r="849">
          <cell r="A849" t="str">
            <v>M9470009733</v>
          </cell>
          <cell r="B849" t="str">
            <v>1033</v>
          </cell>
          <cell r="C849" t="str">
            <v>PNEU AIR CYL,SCDA0000NB063150YP2,NELES</v>
          </cell>
          <cell r="D849">
            <v>5487.86</v>
          </cell>
        </row>
        <row r="850">
          <cell r="A850" t="str">
            <v>M9470020088</v>
          </cell>
          <cell r="B850" t="str">
            <v>1033</v>
          </cell>
          <cell r="C850" t="str">
            <v>O-RING,50A,ACTUATOR,A-II-16 4.1.35-4 CO+</v>
          </cell>
          <cell r="D850">
            <v>16189.43</v>
          </cell>
        </row>
        <row r="851">
          <cell r="A851" t="str">
            <v>M9470020112</v>
          </cell>
          <cell r="B851" t="str">
            <v>1033</v>
          </cell>
          <cell r="C851" t="str">
            <v>POWER CYLINDER,9420030/09,ACTUATOR</v>
          </cell>
          <cell r="D851">
            <v>7195.3</v>
          </cell>
        </row>
        <row r="852">
          <cell r="A852" t="str">
            <v>M9470020219</v>
          </cell>
          <cell r="B852" t="str">
            <v>1033</v>
          </cell>
          <cell r="C852" t="str">
            <v>POWER CYLINDER,ACTUATOR,CETOD 100</v>
          </cell>
          <cell r="D852">
            <v>1500</v>
          </cell>
        </row>
        <row r="853">
          <cell r="A853" t="str">
            <v>M9470020228</v>
          </cell>
          <cell r="B853" t="str">
            <v>1033</v>
          </cell>
          <cell r="C853" t="str">
            <v>POWER CYLINDER,ACTUATOR,CETOD 80</v>
          </cell>
          <cell r="D853">
            <v>1500</v>
          </cell>
        </row>
        <row r="854">
          <cell r="A854" t="str">
            <v>M9470020237</v>
          </cell>
          <cell r="B854" t="str">
            <v>1033</v>
          </cell>
          <cell r="C854" t="str">
            <v>POWER CYLINDER,ACTUATOR,CETOD 50</v>
          </cell>
          <cell r="D854">
            <v>1500</v>
          </cell>
        </row>
        <row r="855">
          <cell r="A855" t="str">
            <v>M9470020431</v>
          </cell>
          <cell r="B855" t="str">
            <v>1033</v>
          </cell>
          <cell r="C855" t="str">
            <v>ACTUATOR,PNEU,AT315UA,AIRTORQUE</v>
          </cell>
          <cell r="D855">
            <v>464.46</v>
          </cell>
        </row>
        <row r="856">
          <cell r="A856" t="str">
            <v>M9470021504</v>
          </cell>
          <cell r="B856" t="str">
            <v>1033</v>
          </cell>
          <cell r="C856" t="str">
            <v>POWER CYLINDER,SCHRADER,ACTUATOR,52112-6</v>
          </cell>
          <cell r="D856">
            <v>780.32</v>
          </cell>
        </row>
        <row r="857">
          <cell r="A857" t="str">
            <v>M9470021513</v>
          </cell>
          <cell r="B857" t="str">
            <v>1033</v>
          </cell>
          <cell r="C857" t="str">
            <v>SEAL KIT,SAO-MO2-SI-A3L-464-0,ACTUATOR</v>
          </cell>
          <cell r="D857">
            <v>91.03</v>
          </cell>
        </row>
        <row r="858">
          <cell r="A858" t="str">
            <v>M9470031363</v>
          </cell>
          <cell r="B858" t="str">
            <v>1033</v>
          </cell>
          <cell r="C858" t="str">
            <v>POSITIONER,4613,ACTUATOR</v>
          </cell>
          <cell r="D858">
            <v>2830.5</v>
          </cell>
        </row>
        <row r="859">
          <cell r="A859" t="str">
            <v>M9470031521</v>
          </cell>
          <cell r="B859" t="str">
            <v>1033</v>
          </cell>
          <cell r="C859" t="str">
            <v>SEAL KIT,258033A4,ACTUATOR</v>
          </cell>
          <cell r="D859">
            <v>4491.09</v>
          </cell>
        </row>
        <row r="860">
          <cell r="A860" t="str">
            <v>M9470031549</v>
          </cell>
          <cell r="B860" t="str">
            <v>1033</v>
          </cell>
          <cell r="C860" t="str">
            <v>DIAPHRAGM,40-2E67000220,FISHER,ACTUATOR</v>
          </cell>
          <cell r="D860">
            <v>457.48</v>
          </cell>
        </row>
        <row r="861">
          <cell r="A861" t="str">
            <v>M9470031576</v>
          </cell>
          <cell r="B861" t="str">
            <v>1033</v>
          </cell>
          <cell r="C861" t="str">
            <v>DIAPHRAGM,136,ACTUATOR</v>
          </cell>
          <cell r="D861">
            <v>27.72</v>
          </cell>
        </row>
        <row r="862">
          <cell r="A862" t="str">
            <v>M9470041265</v>
          </cell>
          <cell r="B862" t="str">
            <v>1033</v>
          </cell>
          <cell r="C862" t="str">
            <v>SEAL,SAO-M11-SM-A2V-079-0,ACTUATOR</v>
          </cell>
          <cell r="D862">
            <v>32.15</v>
          </cell>
        </row>
        <row r="863">
          <cell r="A863" t="str">
            <v>M9470041274</v>
          </cell>
          <cell r="B863" t="str">
            <v>1033</v>
          </cell>
          <cell r="C863" t="str">
            <v>SEAL,SAO-M11-SM-A2V-048-0,ACTUATOR</v>
          </cell>
          <cell r="D863">
            <v>42.48</v>
          </cell>
        </row>
        <row r="864">
          <cell r="A864" t="str">
            <v>M9470041317</v>
          </cell>
          <cell r="B864" t="str">
            <v>1033</v>
          </cell>
          <cell r="C864" t="str">
            <v>SEAL,SAO-M11-SM-A2V-055,ACTUATOR</v>
          </cell>
          <cell r="D864">
            <v>32.15</v>
          </cell>
        </row>
        <row r="865">
          <cell r="A865" t="str">
            <v>M9470051361</v>
          </cell>
          <cell r="B865" t="str">
            <v>1033</v>
          </cell>
          <cell r="C865" t="str">
            <v>O-RING,4613,PNEU ACTUATOR,F/POSITIONER</v>
          </cell>
          <cell r="D865">
            <v>52</v>
          </cell>
        </row>
        <row r="866">
          <cell r="A866" t="str">
            <v>M9470061670</v>
          </cell>
          <cell r="B866" t="str">
            <v>1033</v>
          </cell>
          <cell r="C866" t="str">
            <v>SPIRAL GASKET,28609944,FISHER,ACTUATOR</v>
          </cell>
          <cell r="D866">
            <v>2549.1999999999998</v>
          </cell>
        </row>
        <row r="867">
          <cell r="A867" t="str">
            <v>M9470061689</v>
          </cell>
          <cell r="B867" t="str">
            <v>1033</v>
          </cell>
          <cell r="C867" t="str">
            <v>SPIRAL GASKET,IR28609944,FISHER,ACTUATOR</v>
          </cell>
          <cell r="D867">
            <v>1770.28</v>
          </cell>
        </row>
        <row r="868">
          <cell r="A868" t="str">
            <v>M9470061698</v>
          </cell>
          <cell r="B868" t="str">
            <v>1033</v>
          </cell>
          <cell r="C868" t="str">
            <v>SPIRAL GASKET,IR30999944,FISHER,ACTUATOR</v>
          </cell>
          <cell r="D868">
            <v>2336.77</v>
          </cell>
        </row>
        <row r="869">
          <cell r="A869" t="str">
            <v>M9470061704</v>
          </cell>
          <cell r="B869" t="str">
            <v>1033</v>
          </cell>
          <cell r="C869" t="str">
            <v>SPIRAL GASKET,IR 30999928,ACTUATOR</v>
          </cell>
          <cell r="D869">
            <v>637.29999999999995</v>
          </cell>
        </row>
        <row r="870">
          <cell r="A870" t="str">
            <v>M9470061713</v>
          </cell>
          <cell r="B870" t="str">
            <v>1033</v>
          </cell>
          <cell r="C870" t="str">
            <v>GASKET KIT,14/20826,ACTUATOR</v>
          </cell>
          <cell r="D870">
            <v>2399.4899999999998</v>
          </cell>
        </row>
        <row r="871">
          <cell r="A871" t="str">
            <v>M9470062266</v>
          </cell>
          <cell r="B871" t="str">
            <v>1033</v>
          </cell>
          <cell r="C871" t="str">
            <v>GASKET,IR30980402,FISHER,ACTUATOR</v>
          </cell>
          <cell r="D871">
            <v>70.81</v>
          </cell>
        </row>
        <row r="872">
          <cell r="A872" t="str">
            <v>M9470062275</v>
          </cell>
          <cell r="B872" t="str">
            <v>1033</v>
          </cell>
          <cell r="C872" t="str">
            <v>GASKET KIT,IR 31000402,ACTUATOR</v>
          </cell>
          <cell r="D872">
            <v>70.81</v>
          </cell>
        </row>
        <row r="873">
          <cell r="A873" t="str">
            <v>M9470062284</v>
          </cell>
          <cell r="B873" t="str">
            <v>1033</v>
          </cell>
          <cell r="C873" t="str">
            <v>GASKET KIT,IR 31000402,ACTUATOR</v>
          </cell>
          <cell r="D873">
            <v>70.81</v>
          </cell>
        </row>
        <row r="874">
          <cell r="A874" t="str">
            <v>M9470110484</v>
          </cell>
          <cell r="B874" t="str">
            <v>1033</v>
          </cell>
          <cell r="C874" t="str">
            <v>SEAL KIT,ROTORK CONTROLS,ACTUATOR</v>
          </cell>
          <cell r="D874">
            <v>840</v>
          </cell>
        </row>
        <row r="875">
          <cell r="A875" t="str">
            <v>M9470111742</v>
          </cell>
          <cell r="B875" t="str">
            <v>1033</v>
          </cell>
          <cell r="C875" t="str">
            <v>SEAL KIT,ACTUATOR,15/100</v>
          </cell>
          <cell r="D875">
            <v>2668.97</v>
          </cell>
        </row>
        <row r="876">
          <cell r="A876" t="str">
            <v>M9470111760</v>
          </cell>
          <cell r="B876" t="str">
            <v>1033</v>
          </cell>
          <cell r="C876" t="str">
            <v>SEAL KIT,256110A1,ACTUATOR</v>
          </cell>
          <cell r="D876">
            <v>1564.94</v>
          </cell>
        </row>
        <row r="877">
          <cell r="A877" t="str">
            <v>M9470111779</v>
          </cell>
          <cell r="B877" t="str">
            <v>1033</v>
          </cell>
          <cell r="C877" t="str">
            <v>SEAL KIT,256110A1,ACTUATOR</v>
          </cell>
          <cell r="D877">
            <v>8982.19</v>
          </cell>
        </row>
        <row r="878">
          <cell r="A878" t="str">
            <v>M9470112462</v>
          </cell>
          <cell r="B878" t="str">
            <v>1033</v>
          </cell>
          <cell r="C878" t="str">
            <v>PA:SPARE SEAL KIT:SEAL&amp;O-RING</v>
          </cell>
          <cell r="D878">
            <v>6</v>
          </cell>
        </row>
        <row r="879">
          <cell r="A879" t="str">
            <v>M9470121617</v>
          </cell>
          <cell r="B879" t="str">
            <v>1033</v>
          </cell>
          <cell r="C879" t="str">
            <v>CUP SEAL,SAO-MO2-SI-A3L-464-0,ACTUATOR</v>
          </cell>
          <cell r="D879">
            <v>48.98</v>
          </cell>
        </row>
        <row r="880">
          <cell r="A880" t="str">
            <v>M9470150541</v>
          </cell>
          <cell r="B880" t="str">
            <v>1033</v>
          </cell>
          <cell r="C880" t="str">
            <v>VALVE HANDLE,M160/150/G/SPL/NC/32</v>
          </cell>
          <cell r="D880">
            <v>7039.16</v>
          </cell>
        </row>
        <row r="881">
          <cell r="A881" t="str">
            <v>M9470161862</v>
          </cell>
          <cell r="B881" t="str">
            <v>1033</v>
          </cell>
          <cell r="C881" t="str">
            <v>NOZZLE INJECTOR,96563503,FISHER,ACTUATOR</v>
          </cell>
          <cell r="D881">
            <v>778.92</v>
          </cell>
        </row>
        <row r="882">
          <cell r="A882" t="str">
            <v>M9470161871</v>
          </cell>
          <cell r="B882" t="str">
            <v>1033</v>
          </cell>
          <cell r="C882" t="str">
            <v>POSITIONER,FISHER,ACTUATOR,3560</v>
          </cell>
          <cell r="D882">
            <v>500</v>
          </cell>
        </row>
        <row r="883">
          <cell r="A883" t="str">
            <v>M9470170576</v>
          </cell>
          <cell r="B883" t="str">
            <v>1033</v>
          </cell>
          <cell r="C883" t="str">
            <v>SPARE PARTS KIT,PNEUMATIC ACTUATOR,R100</v>
          </cell>
          <cell r="D883">
            <v>2156.1</v>
          </cell>
        </row>
        <row r="884">
          <cell r="A884" t="str">
            <v>M9470170585</v>
          </cell>
          <cell r="B884" t="str">
            <v>1033</v>
          </cell>
          <cell r="C884" t="str">
            <v>SPARE PARTS KIT,PNEUMATIC ACTUATOR,R50</v>
          </cell>
          <cell r="D884">
            <v>1294.02</v>
          </cell>
        </row>
        <row r="885">
          <cell r="A885" t="str">
            <v>M9470200011</v>
          </cell>
          <cell r="B885" t="str">
            <v>1033</v>
          </cell>
          <cell r="C885" t="str">
            <v>DIAPHRAGM PLATE,CCI-AG,ACTUATOR,BV 800</v>
          </cell>
          <cell r="D885">
            <v>381.89</v>
          </cell>
        </row>
        <row r="886">
          <cell r="A886" t="str">
            <v>M9470251897</v>
          </cell>
          <cell r="B886" t="str">
            <v>1033</v>
          </cell>
          <cell r="C886" t="str">
            <v>SPRING,5313885,ACTUATOR</v>
          </cell>
          <cell r="D886">
            <v>56.14</v>
          </cell>
        </row>
        <row r="887">
          <cell r="A887" t="str">
            <v>M9470251903</v>
          </cell>
          <cell r="B887" t="str">
            <v>1033</v>
          </cell>
          <cell r="C887" t="str">
            <v>SPRING,5313887,ACTUATOR</v>
          </cell>
          <cell r="D887">
            <v>161.4</v>
          </cell>
        </row>
        <row r="888">
          <cell r="A888" t="str">
            <v>M9470251912</v>
          </cell>
          <cell r="B888" t="str">
            <v>1033</v>
          </cell>
          <cell r="C888" t="str">
            <v>SPRING KIT,5327328,ACTUATOR</v>
          </cell>
          <cell r="D888">
            <v>533.32000000000005</v>
          </cell>
        </row>
        <row r="889">
          <cell r="A889" t="str">
            <v>M9470252049</v>
          </cell>
          <cell r="B889" t="str">
            <v>1033</v>
          </cell>
          <cell r="C889" t="str">
            <v>SPRING BUTTON,ACTUATOR</v>
          </cell>
          <cell r="D889">
            <v>122.73</v>
          </cell>
        </row>
        <row r="890">
          <cell r="A890" t="str">
            <v>M9470252058</v>
          </cell>
          <cell r="B890" t="str">
            <v>1033</v>
          </cell>
          <cell r="C890" t="str">
            <v>SPRING,ACTUATOR,106,MASONEILAN</v>
          </cell>
          <cell r="D890">
            <v>266.81</v>
          </cell>
        </row>
        <row r="891">
          <cell r="A891" t="str">
            <v>M9470260705</v>
          </cell>
          <cell r="B891" t="str">
            <v>1033</v>
          </cell>
          <cell r="C891" t="str">
            <v>BOTTOM PLATE,ACTUATOR</v>
          </cell>
          <cell r="D891">
            <v>307</v>
          </cell>
        </row>
        <row r="892">
          <cell r="A892" t="str">
            <v>M9470380007</v>
          </cell>
          <cell r="B892" t="str">
            <v>1033</v>
          </cell>
          <cell r="C892" t="str">
            <v>LINKAGE ASSY,1U909646332,FISHER,ACTUATOR</v>
          </cell>
          <cell r="D892">
            <v>91.8</v>
          </cell>
        </row>
        <row r="893">
          <cell r="A893" t="str">
            <v>M9470410537</v>
          </cell>
          <cell r="B893" t="str">
            <v>1033</v>
          </cell>
          <cell r="C893" t="str">
            <v>VALVE,CTRL,AC 95031 1/4</v>
          </cell>
          <cell r="D893">
            <v>164.38</v>
          </cell>
        </row>
        <row r="894">
          <cell r="A894" t="str">
            <v>M9470411840</v>
          </cell>
          <cell r="B894" t="str">
            <v>1033</v>
          </cell>
          <cell r="C894" t="str">
            <v>GASKET,FISHER,VALVE,POSITIONER,3560</v>
          </cell>
          <cell r="D894">
            <v>70.81</v>
          </cell>
        </row>
        <row r="895">
          <cell r="A895" t="str">
            <v>M9470411992</v>
          </cell>
          <cell r="B895" t="str">
            <v>1033</v>
          </cell>
          <cell r="C895" t="str">
            <v>FORCE BALANCE SPRING,114,ACTUATOR</v>
          </cell>
          <cell r="D895">
            <v>1120.6199999999999</v>
          </cell>
        </row>
        <row r="896">
          <cell r="A896" t="str">
            <v>M9470412010</v>
          </cell>
          <cell r="B896" t="str">
            <v>1033</v>
          </cell>
          <cell r="C896" t="str">
            <v>GROMMET PLATE,ACTUATOR</v>
          </cell>
          <cell r="D896">
            <v>192.11</v>
          </cell>
        </row>
        <row r="897">
          <cell r="A897" t="str">
            <v>M9470412029</v>
          </cell>
          <cell r="B897" t="str">
            <v>1033</v>
          </cell>
          <cell r="C897" t="str">
            <v>MOVEMENT ASSY,CONTROL VALVE,F550</v>
          </cell>
          <cell r="D897">
            <v>500</v>
          </cell>
        </row>
        <row r="898">
          <cell r="A898" t="str">
            <v>M9470412038</v>
          </cell>
          <cell r="B898" t="str">
            <v>1033</v>
          </cell>
          <cell r="C898" t="str">
            <v>SHUTTER,ACTUATOR,247/3002,CONTROL V/V</v>
          </cell>
          <cell r="D898">
            <v>4044.2</v>
          </cell>
        </row>
        <row r="899">
          <cell r="A899" t="str">
            <v>M9470430997</v>
          </cell>
          <cell r="B899" t="str">
            <v>1033</v>
          </cell>
          <cell r="C899" t="str">
            <v>POWER CYLINDER,ACTUATOR</v>
          </cell>
          <cell r="D899">
            <v>300</v>
          </cell>
        </row>
        <row r="900">
          <cell r="A900" t="str">
            <v>M9470432090</v>
          </cell>
          <cell r="B900" t="str">
            <v>1033</v>
          </cell>
          <cell r="C900" t="str">
            <v>PNUMATIC ACTUTOR LEVISCLERIS 5311681A1</v>
          </cell>
          <cell r="D900">
            <v>6876.98</v>
          </cell>
        </row>
        <row r="901">
          <cell r="A901" t="str">
            <v>M9470432106</v>
          </cell>
          <cell r="B901" t="str">
            <v>1033</v>
          </cell>
          <cell r="C901" t="str">
            <v>PNUMATIC ACTUTOR LEVISCLERIS 5311682A1</v>
          </cell>
          <cell r="D901">
            <v>182.45</v>
          </cell>
        </row>
        <row r="902">
          <cell r="A902" t="str">
            <v>M9470432115</v>
          </cell>
          <cell r="B902" t="str">
            <v>1033</v>
          </cell>
          <cell r="C902" t="str">
            <v>PNUMATIC ACTUTOR LVISCLERIS PIN5314555A1</v>
          </cell>
          <cell r="D902">
            <v>56.14</v>
          </cell>
        </row>
        <row r="903">
          <cell r="A903" t="str">
            <v>M9470432124</v>
          </cell>
          <cell r="B903" t="str">
            <v>1033</v>
          </cell>
          <cell r="C903" t="str">
            <v>PNUMATIC ACTUTOR LEVISCLEVIS311756A1</v>
          </cell>
          <cell r="D903">
            <v>1150.8399999999999</v>
          </cell>
        </row>
        <row r="904">
          <cell r="A904" t="str">
            <v>M9470432133</v>
          </cell>
          <cell r="B904" t="str">
            <v>1033</v>
          </cell>
          <cell r="C904" t="str">
            <v>CLEVIS PIN,5314555 A2,ACTUATOR</v>
          </cell>
          <cell r="D904">
            <v>1515.74</v>
          </cell>
        </row>
        <row r="905">
          <cell r="A905" t="str">
            <v>M9470470188</v>
          </cell>
          <cell r="B905" t="str">
            <v>1033</v>
          </cell>
          <cell r="C905" t="str">
            <v>PISTON,ACTUATOR,8IN,9280017</v>
          </cell>
          <cell r="D905">
            <v>502.9</v>
          </cell>
        </row>
        <row r="906">
          <cell r="A906" t="str">
            <v>M9470480187</v>
          </cell>
          <cell r="B906" t="str">
            <v>1033</v>
          </cell>
          <cell r="C906" t="str">
            <v>NYLOK NUT,ACTUATOR,PNEUMATIC,9280017</v>
          </cell>
          <cell r="D906">
            <v>10.38</v>
          </cell>
        </row>
        <row r="907">
          <cell r="A907" t="str">
            <v>M9470490186</v>
          </cell>
          <cell r="B907" t="str">
            <v>1033</v>
          </cell>
          <cell r="C907" t="str">
            <v>HEX&amp;NYLOCK NUT,ACTUATOR</v>
          </cell>
          <cell r="D907">
            <v>15.58</v>
          </cell>
        </row>
        <row r="908">
          <cell r="A908" t="str">
            <v>M9470520791</v>
          </cell>
          <cell r="B908" t="str">
            <v>1033</v>
          </cell>
          <cell r="C908" t="str">
            <v>FOLLOWER ASSY,ACTUATOR,5327408A1</v>
          </cell>
          <cell r="D908">
            <v>4184.07</v>
          </cell>
        </row>
        <row r="909">
          <cell r="A909" t="str">
            <v>M9470530010</v>
          </cell>
          <cell r="B909" t="str">
            <v>1033</v>
          </cell>
          <cell r="C909" t="str">
            <v>POWER CYLINDER SET,DNC100300PPVA20K211+</v>
          </cell>
          <cell r="D909">
            <v>198166.65</v>
          </cell>
        </row>
        <row r="910">
          <cell r="A910" t="str">
            <v>M9470541367</v>
          </cell>
          <cell r="B910" t="str">
            <v>1033</v>
          </cell>
          <cell r="C910" t="str">
            <v>O-RING,971886102,ACTUATOR</v>
          </cell>
          <cell r="D910">
            <v>70</v>
          </cell>
        </row>
        <row r="911">
          <cell r="A911" t="str">
            <v>M9470551366</v>
          </cell>
          <cell r="B911" t="str">
            <v>1033</v>
          </cell>
          <cell r="C911" t="str">
            <v>O-RING,971886021,ACTUATOR</v>
          </cell>
          <cell r="D911">
            <v>59.75</v>
          </cell>
        </row>
        <row r="912">
          <cell r="A912" t="str">
            <v>M9470571373</v>
          </cell>
          <cell r="B912" t="str">
            <v>1033</v>
          </cell>
          <cell r="C912" t="str">
            <v>DIAPHRAGM,VALVE,100-4TMIRV</v>
          </cell>
          <cell r="D912">
            <v>9626</v>
          </cell>
        </row>
        <row r="913">
          <cell r="A913" t="str">
            <v>M9470581372</v>
          </cell>
          <cell r="B913" t="str">
            <v>1033</v>
          </cell>
          <cell r="C913" t="str">
            <v>DIAPHRAGM,VALVE,100-4TMIRV</v>
          </cell>
          <cell r="D913">
            <v>9626</v>
          </cell>
        </row>
        <row r="914">
          <cell r="A914" t="str">
            <v>M9470591371</v>
          </cell>
          <cell r="B914" t="str">
            <v>1033</v>
          </cell>
          <cell r="C914" t="str">
            <v>DIAPHRAGM,VALVE,100-4TMIRV</v>
          </cell>
          <cell r="D914">
            <v>9626</v>
          </cell>
        </row>
        <row r="915">
          <cell r="A915" t="str">
            <v>M9470601377</v>
          </cell>
          <cell r="B915" t="str">
            <v>1033</v>
          </cell>
          <cell r="C915" t="str">
            <v>DIAPHRAGM,VALVE,100-4TMIRV</v>
          </cell>
          <cell r="D915">
            <v>6813</v>
          </cell>
        </row>
        <row r="916">
          <cell r="A916" t="str">
            <v>M9470752141</v>
          </cell>
          <cell r="B916" t="str">
            <v>1033</v>
          </cell>
          <cell r="C916" t="str">
            <v>DISC,ACTUATOR,F/SELLA VLV,2IN,71.21</v>
          </cell>
          <cell r="D916">
            <v>1048</v>
          </cell>
        </row>
        <row r="917">
          <cell r="A917" t="str">
            <v>M9470752150</v>
          </cell>
          <cell r="B917" t="str">
            <v>1033</v>
          </cell>
          <cell r="C917" t="str">
            <v>SEAT RING,ACTUATOR,F/SELLA VLV,71.21,2IN</v>
          </cell>
          <cell r="D917">
            <v>354.05</v>
          </cell>
        </row>
        <row r="918">
          <cell r="A918" t="str">
            <v>M9470752178</v>
          </cell>
          <cell r="B918" t="str">
            <v>1033</v>
          </cell>
          <cell r="C918" t="str">
            <v>GASKET,ACTUATOR,F/SELLA VLV,71.21,3IN</v>
          </cell>
          <cell r="D918">
            <v>70.81</v>
          </cell>
        </row>
        <row r="919">
          <cell r="A919" t="str">
            <v>M9470752187</v>
          </cell>
          <cell r="B919" t="str">
            <v>1033</v>
          </cell>
          <cell r="C919" t="str">
            <v>SEAT RING,ACTUATOR,F/SELLA VLV,71.21,3IN</v>
          </cell>
          <cell r="D919">
            <v>807.25</v>
          </cell>
        </row>
        <row r="920">
          <cell r="A920" t="str">
            <v>M9470752196</v>
          </cell>
          <cell r="B920" t="str">
            <v>1033</v>
          </cell>
          <cell r="C920" t="str">
            <v>DISC,ACTUATOR,F/SELLA VLV,1121,3IN</v>
          </cell>
          <cell r="D920">
            <v>2053.54</v>
          </cell>
        </row>
        <row r="921">
          <cell r="A921" t="str">
            <v>M9470752202</v>
          </cell>
          <cell r="B921" t="str">
            <v>1033</v>
          </cell>
          <cell r="C921" t="str">
            <v>DISC,ACTUATOR,F/SELLA VLV,3111,2IN</v>
          </cell>
          <cell r="D921">
            <v>2761.65</v>
          </cell>
        </row>
        <row r="922">
          <cell r="A922" t="str">
            <v>M9470752211</v>
          </cell>
          <cell r="B922" t="str">
            <v>1033</v>
          </cell>
          <cell r="C922" t="str">
            <v>ACTUATOR,PNEU,100X150MM,MSC09640,SELLA</v>
          </cell>
          <cell r="D922">
            <v>5477.74</v>
          </cell>
        </row>
        <row r="923">
          <cell r="A923" t="str">
            <v>M9470752220</v>
          </cell>
          <cell r="B923" t="str">
            <v>1033</v>
          </cell>
          <cell r="C923" t="str">
            <v>ACTUATOR,PNEU,MSC09640,SELLA</v>
          </cell>
          <cell r="D923">
            <v>4266.87</v>
          </cell>
        </row>
        <row r="924">
          <cell r="A924" t="str">
            <v>M9470762238</v>
          </cell>
          <cell r="B924" t="str">
            <v>1033</v>
          </cell>
          <cell r="C924" t="str">
            <v>ACTUATOR,PNEU,67F RS/N,FISHER</v>
          </cell>
          <cell r="D924">
            <v>495.68</v>
          </cell>
        </row>
        <row r="925">
          <cell r="A925" t="str">
            <v>M9470762247</v>
          </cell>
          <cell r="B925" t="str">
            <v>1033</v>
          </cell>
          <cell r="C925" t="str">
            <v>GASKET,IC1280-0301,ACTUATOR</v>
          </cell>
          <cell r="D925">
            <v>141.62</v>
          </cell>
        </row>
        <row r="926">
          <cell r="A926" t="str">
            <v>M9470762256</v>
          </cell>
          <cell r="B926" t="str">
            <v>1033</v>
          </cell>
          <cell r="C926" t="str">
            <v>GASKET,IF 82680402,ACTUATOR</v>
          </cell>
          <cell r="D926">
            <v>70.81</v>
          </cell>
        </row>
        <row r="927">
          <cell r="A927" t="str">
            <v>M9470782290</v>
          </cell>
          <cell r="B927" t="str">
            <v>1033</v>
          </cell>
          <cell r="C927" t="str">
            <v>DRIVE LEVER,5314988 J1,ACTUATOR</v>
          </cell>
          <cell r="D927">
            <v>1105.23</v>
          </cell>
        </row>
        <row r="928">
          <cell r="A928" t="str">
            <v>M9470802310</v>
          </cell>
          <cell r="B928" t="str">
            <v>1033</v>
          </cell>
          <cell r="C928" t="str">
            <v>RETAINING RING,531765841,ACTUATOR</v>
          </cell>
          <cell r="D928">
            <v>421.04</v>
          </cell>
        </row>
        <row r="929">
          <cell r="A929" t="str">
            <v>M9470812328</v>
          </cell>
          <cell r="B929" t="str">
            <v>1033</v>
          </cell>
          <cell r="C929" t="str">
            <v>RING LOCK,5317665-A1,ACTUATOR</v>
          </cell>
          <cell r="D929">
            <v>126.31</v>
          </cell>
        </row>
        <row r="930">
          <cell r="A930" t="str">
            <v>M9470822336</v>
          </cell>
          <cell r="B930" t="str">
            <v>1033</v>
          </cell>
          <cell r="C930" t="str">
            <v>SEALING WATER RING,100-80-11/47,ACTUATOR</v>
          </cell>
          <cell r="D930">
            <v>11780.51</v>
          </cell>
        </row>
        <row r="931">
          <cell r="A931" t="str">
            <v>M9470832344</v>
          </cell>
          <cell r="B931" t="str">
            <v>1033</v>
          </cell>
          <cell r="C931" t="str">
            <v>SHAFT SLEEVE,5311762 A1,ACTUATOR</v>
          </cell>
          <cell r="D931">
            <v>16981.939999999999</v>
          </cell>
        </row>
        <row r="932">
          <cell r="A932" t="str">
            <v>M9470841942</v>
          </cell>
          <cell r="B932" t="str">
            <v>1033</v>
          </cell>
          <cell r="C932" t="str">
            <v>BELLOW,SAOM02SMA3L2330,ACTUATOR</v>
          </cell>
          <cell r="D932">
            <v>247.72</v>
          </cell>
        </row>
        <row r="933">
          <cell r="A933" t="str">
            <v>M9470841960</v>
          </cell>
          <cell r="B933" t="str">
            <v>1033</v>
          </cell>
          <cell r="C933" t="str">
            <v>BELLOW,SAOM02SMA3L2330,ACTUATOR</v>
          </cell>
          <cell r="D933">
            <v>269.29000000000002</v>
          </cell>
        </row>
        <row r="934">
          <cell r="A934" t="str">
            <v>M9470841979</v>
          </cell>
          <cell r="B934" t="str">
            <v>1033</v>
          </cell>
          <cell r="C934" t="str">
            <v>BELLOW,ACTUATOR,F/MASONIL C/V 1IN</v>
          </cell>
          <cell r="D934">
            <v>0</v>
          </cell>
        </row>
        <row r="935">
          <cell r="A935" t="str">
            <v>M9470862378</v>
          </cell>
          <cell r="B935" t="str">
            <v>1033</v>
          </cell>
          <cell r="C935" t="str">
            <v>RIVET,360063-010,ACTUATOR</v>
          </cell>
          <cell r="D935">
            <v>8.99</v>
          </cell>
        </row>
        <row r="936">
          <cell r="A936" t="str">
            <v>M9470892436</v>
          </cell>
          <cell r="B936" t="str">
            <v>1033</v>
          </cell>
          <cell r="C936" t="str">
            <v>PNUMATIC ACTUTOR PIVOTFRAME  IMPELER TUB</v>
          </cell>
          <cell r="D936">
            <v>84</v>
          </cell>
        </row>
        <row r="937">
          <cell r="A937" t="str">
            <v>M9472280499</v>
          </cell>
          <cell r="B937" t="str">
            <v>1033</v>
          </cell>
          <cell r="C937" t="str">
            <v>DRAIN COCK FOR SHAVO NORGREN FILTER REGU</v>
          </cell>
          <cell r="D937">
            <v>12.65</v>
          </cell>
        </row>
        <row r="938">
          <cell r="A938" t="str">
            <v>M9472685456</v>
          </cell>
          <cell r="B938" t="str">
            <v>1033</v>
          </cell>
          <cell r="C938" t="str">
            <v>DIAPHRAGM ASSY,IB 7989000 B2</v>
          </cell>
          <cell r="D938">
            <v>91.52</v>
          </cell>
        </row>
        <row r="939">
          <cell r="A939" t="str">
            <v>M9472883852</v>
          </cell>
          <cell r="B939" t="str">
            <v>1033</v>
          </cell>
          <cell r="C939" t="str">
            <v>BOWL,3/4IN,VELJAN,FILTER LUBRICATOR</v>
          </cell>
          <cell r="D939">
            <v>45.34</v>
          </cell>
        </row>
        <row r="940">
          <cell r="A940" t="str">
            <v>M9479090237</v>
          </cell>
          <cell r="B940" t="str">
            <v>1033</v>
          </cell>
          <cell r="C940" t="str">
            <v>BOX MA METER,29000013,OPACITY MONITOR</v>
          </cell>
          <cell r="D940">
            <v>1581.84</v>
          </cell>
        </row>
        <row r="941">
          <cell r="A941" t="str">
            <v>M9479100303</v>
          </cell>
          <cell r="B941" t="str">
            <v>1033</v>
          </cell>
          <cell r="C941" t="str">
            <v>OPACITY COMONITOR CONVERT   THCOUP420MA</v>
          </cell>
          <cell r="D941">
            <v>8580.1</v>
          </cell>
        </row>
        <row r="942">
          <cell r="A942" t="str">
            <v>M9479100312</v>
          </cell>
          <cell r="B942" t="str">
            <v>1033</v>
          </cell>
          <cell r="C942" t="str">
            <v>OPACITY COMONITOR COVERT THCOUP4TO20MA</v>
          </cell>
          <cell r="D942">
            <v>8580.1</v>
          </cell>
        </row>
        <row r="943">
          <cell r="A943" t="str">
            <v>M9479171530</v>
          </cell>
          <cell r="B943" t="str">
            <v>1033</v>
          </cell>
          <cell r="C943" t="str">
            <v>BUS CARD,2017505,SICK,OPACITY MONITOR</v>
          </cell>
          <cell r="D943">
            <v>24842.17</v>
          </cell>
        </row>
        <row r="944">
          <cell r="A944" t="str">
            <v>M9479351563</v>
          </cell>
          <cell r="B944" t="str">
            <v>1033</v>
          </cell>
          <cell r="C944" t="str">
            <v>PCB CONNECTION,2016727,SICK,OM D41-A3</v>
          </cell>
          <cell r="D944">
            <v>24842.17</v>
          </cell>
        </row>
        <row r="945">
          <cell r="A945" t="str">
            <v>M9479361571</v>
          </cell>
          <cell r="B945" t="str">
            <v>1033</v>
          </cell>
          <cell r="C945" t="str">
            <v>ELEC BRD EVALUATOR,2015802,SICK</v>
          </cell>
          <cell r="D945">
            <v>24842.17</v>
          </cell>
        </row>
        <row r="946">
          <cell r="A946" t="str">
            <v>M9479371589</v>
          </cell>
          <cell r="B946" t="str">
            <v>1033</v>
          </cell>
          <cell r="C946" t="str">
            <v>ELEC BRD PROCESSOR,2015790,SICK</v>
          </cell>
          <cell r="D946">
            <v>24842.17</v>
          </cell>
        </row>
        <row r="947">
          <cell r="A947" t="str">
            <v>M9479621521</v>
          </cell>
          <cell r="B947" t="str">
            <v>1033</v>
          </cell>
          <cell r="C947" t="str">
            <v>EPROM,2017576,SICK,OPACITY MONITOR</v>
          </cell>
          <cell r="D947">
            <v>24842.17</v>
          </cell>
        </row>
        <row r="948">
          <cell r="A948" t="str">
            <v>M9481018949</v>
          </cell>
          <cell r="B948" t="str">
            <v>1033</v>
          </cell>
          <cell r="C948" t="str">
            <v>ACTUATOR,ELE,LIMITORQUE</v>
          </cell>
          <cell r="D948">
            <v>4468.3900000000003</v>
          </cell>
        </row>
        <row r="949">
          <cell r="A949" t="str">
            <v>M9481056156</v>
          </cell>
          <cell r="B949" t="str">
            <v>1033</v>
          </cell>
          <cell r="C949" t="str">
            <v>OIL SEAL SET,13014,AUMA,ACTUATOR</v>
          </cell>
          <cell r="D949">
            <v>3368.4</v>
          </cell>
        </row>
        <row r="950">
          <cell r="A950" t="str">
            <v>M9481200165</v>
          </cell>
          <cell r="B950" t="str">
            <v>1033</v>
          </cell>
          <cell r="C950" t="str">
            <v>WORM SHAFT,21,AUMA,ACTUATOR,SMC-02</v>
          </cell>
          <cell r="D950">
            <v>2069</v>
          </cell>
        </row>
        <row r="951">
          <cell r="A951" t="str">
            <v>M9481210146</v>
          </cell>
          <cell r="B951" t="str">
            <v>1033</v>
          </cell>
          <cell r="C951" t="str">
            <v>TORQUE SWITCH ASSY,AUMA,ACTUATOR,SMC-02T</v>
          </cell>
          <cell r="D951">
            <v>47736</v>
          </cell>
        </row>
        <row r="952">
          <cell r="A952" t="str">
            <v>M9481349846</v>
          </cell>
          <cell r="B952" t="str">
            <v>1033</v>
          </cell>
          <cell r="C952" t="str">
            <v>ELECTRICAL ASSY,52034</v>
          </cell>
          <cell r="D952">
            <v>50759</v>
          </cell>
        </row>
        <row r="953">
          <cell r="A953" t="str">
            <v>M9481750208</v>
          </cell>
          <cell r="B953" t="str">
            <v>1033</v>
          </cell>
          <cell r="C953" t="str">
            <v>MOTOR PINION,AUMA,ACTUATOR</v>
          </cell>
          <cell r="D953">
            <v>54100.37</v>
          </cell>
        </row>
        <row r="954">
          <cell r="A954" t="str">
            <v>M9481751584</v>
          </cell>
          <cell r="B954" t="str">
            <v>1033</v>
          </cell>
          <cell r="C954" t="str">
            <v>L/W COVER,LIMITORQUE,ACTUATOR</v>
          </cell>
          <cell r="D954">
            <v>476.89</v>
          </cell>
        </row>
        <row r="955">
          <cell r="A955" t="str">
            <v>M9481751654</v>
          </cell>
          <cell r="B955" t="str">
            <v>1033</v>
          </cell>
          <cell r="C955" t="str">
            <v>OIL SEAL,LIMITORQUE,ACTUATOR</v>
          </cell>
          <cell r="D955">
            <v>32.39</v>
          </cell>
        </row>
        <row r="956">
          <cell r="A956" t="str">
            <v>M9481751803</v>
          </cell>
          <cell r="B956" t="str">
            <v>1033</v>
          </cell>
          <cell r="C956" t="str">
            <v>CLAMPING RING,LIMITORQUE,ACTUATOR</v>
          </cell>
          <cell r="D956">
            <v>105.93</v>
          </cell>
        </row>
        <row r="957">
          <cell r="A957" t="str">
            <v>M9481751812</v>
          </cell>
          <cell r="B957" t="str">
            <v>1033</v>
          </cell>
          <cell r="C957" t="str">
            <v>CONTROL SWITCH,LIMITORQUE,ACTUATOR</v>
          </cell>
          <cell r="D957">
            <v>1853.44</v>
          </cell>
        </row>
        <row r="958">
          <cell r="A958" t="str">
            <v>M9481990712</v>
          </cell>
          <cell r="B958" t="str">
            <v>1033</v>
          </cell>
          <cell r="C958" t="str">
            <v>CLUTCH/BREAK LINING,EMG,ACTUATOR</v>
          </cell>
          <cell r="D958">
            <v>46.26</v>
          </cell>
        </row>
        <row r="959">
          <cell r="A959" t="str">
            <v>M9488990050</v>
          </cell>
          <cell r="B959" t="str">
            <v>1033</v>
          </cell>
          <cell r="C959" t="str">
            <v>PLUG,247/5104,VALVE,DIA 252MM</v>
          </cell>
          <cell r="D959">
            <v>38586.39</v>
          </cell>
        </row>
        <row r="960">
          <cell r="A960" t="str">
            <v>M9488990087</v>
          </cell>
          <cell r="B960" t="str">
            <v>1033</v>
          </cell>
          <cell r="C960" t="str">
            <v>PNEUMATC ACTUATR 250MMTY IIICYL DIA 15</v>
          </cell>
          <cell r="D960">
            <v>6775.09</v>
          </cell>
        </row>
        <row r="961">
          <cell r="A961" t="str">
            <v>M9488990096</v>
          </cell>
          <cell r="B961" t="str">
            <v>1033</v>
          </cell>
          <cell r="C961" t="str">
            <v>PLUG FOR TG VALVE 247/6110</v>
          </cell>
          <cell r="D961">
            <v>38586.370000000003</v>
          </cell>
        </row>
        <row r="962">
          <cell r="A962" t="str">
            <v>M9488990148</v>
          </cell>
          <cell r="B962" t="str">
            <v>1033</v>
          </cell>
          <cell r="C962" t="str">
            <v>SEAT,244/6226,TG VALVE</v>
          </cell>
          <cell r="D962">
            <v>34732.959999999999</v>
          </cell>
        </row>
        <row r="963">
          <cell r="A963" t="str">
            <v>M9488990166</v>
          </cell>
          <cell r="B963" t="str">
            <v>1033</v>
          </cell>
          <cell r="C963" t="str">
            <v>SEAT,244/6223,TG VALVE</v>
          </cell>
          <cell r="D963">
            <v>34732.959999999999</v>
          </cell>
        </row>
        <row r="964">
          <cell r="A964" t="str">
            <v>M9488990184</v>
          </cell>
          <cell r="B964" t="str">
            <v>1033</v>
          </cell>
          <cell r="C964" t="str">
            <v>SEAT-740,244/6276,TG VALVE</v>
          </cell>
          <cell r="D964">
            <v>34732.959999999999</v>
          </cell>
        </row>
        <row r="965">
          <cell r="A965" t="str">
            <v>M9488990193</v>
          </cell>
          <cell r="B965" t="str">
            <v>1033</v>
          </cell>
          <cell r="C965" t="str">
            <v>PACKING IR 29000101 FOR 667-34-ED-356067</v>
          </cell>
          <cell r="D965">
            <v>2265.96</v>
          </cell>
        </row>
        <row r="966">
          <cell r="A966" t="str">
            <v>M9488990218</v>
          </cell>
          <cell r="B966" t="str">
            <v>1033</v>
          </cell>
          <cell r="C966" t="str">
            <v>SEAT,7/25983,VALVE,47-1181510IN-N</v>
          </cell>
          <cell r="D966">
            <v>46020.86</v>
          </cell>
        </row>
        <row r="967">
          <cell r="A967" t="str">
            <v>M9488990227</v>
          </cell>
          <cell r="B967" t="str">
            <v>1033</v>
          </cell>
          <cell r="C967" t="str">
            <v>SEAT,7/25984,VALVE,47-1181510IN-N</v>
          </cell>
          <cell r="D967">
            <v>46020.86</v>
          </cell>
        </row>
        <row r="968">
          <cell r="A968" t="str">
            <v>M9488990245</v>
          </cell>
          <cell r="B968" t="str">
            <v>1033</v>
          </cell>
          <cell r="C968" t="str">
            <v>SET GASKET 8081026500020 FOR OLAER ACCUM</v>
          </cell>
          <cell r="D968">
            <v>509.84</v>
          </cell>
        </row>
        <row r="969">
          <cell r="A969" t="str">
            <v>M9488990254</v>
          </cell>
          <cell r="B969" t="str">
            <v>1033</v>
          </cell>
          <cell r="C969" t="str">
            <v>SET 3IN BODY/BONNET GASKETS FOR SELLA VA</v>
          </cell>
          <cell r="D969">
            <v>679.79</v>
          </cell>
        </row>
        <row r="970">
          <cell r="A970" t="str">
            <v>M9488990272</v>
          </cell>
          <cell r="B970" t="str">
            <v>1033</v>
          </cell>
          <cell r="C970" t="str">
            <v>STEM PACKING FOR 3111 SELLA 2IN VALVE</v>
          </cell>
          <cell r="D970">
            <v>679.79</v>
          </cell>
        </row>
        <row r="971">
          <cell r="A971" t="str">
            <v>M9488990281</v>
          </cell>
          <cell r="B971" t="str">
            <v>1033</v>
          </cell>
          <cell r="C971" t="str">
            <v>SEAT RING FOR 1121 MODEL SELLA 3IN VALVE</v>
          </cell>
          <cell r="D971">
            <v>793.09</v>
          </cell>
        </row>
        <row r="972">
          <cell r="A972" t="str">
            <v>M9488990290</v>
          </cell>
          <cell r="B972" t="str">
            <v>1033</v>
          </cell>
          <cell r="C972" t="str">
            <v>SET BODY/BONNET GASKET FOR 1121 MODEL  S</v>
          </cell>
          <cell r="D972">
            <v>821.41</v>
          </cell>
        </row>
        <row r="973">
          <cell r="A973" t="str">
            <v>M9488990306</v>
          </cell>
          <cell r="B973" t="str">
            <v>1033</v>
          </cell>
          <cell r="C973" t="str">
            <v>STEM PACKING FOR 1121 MODEL  SELLA 3IN V</v>
          </cell>
          <cell r="D973">
            <v>538.16999999999996</v>
          </cell>
        </row>
        <row r="974">
          <cell r="A974" t="str">
            <v>M9488990315</v>
          </cell>
          <cell r="B974" t="str">
            <v>1033</v>
          </cell>
          <cell r="C974" t="str">
            <v>SET ON OFF VALVES 1IN TRIMSTEM FOR ASNI6</v>
          </cell>
          <cell r="D974">
            <v>1487.03</v>
          </cell>
        </row>
        <row r="975">
          <cell r="A975" t="str">
            <v>M9488990324</v>
          </cell>
          <cell r="B975" t="str">
            <v>1033</v>
          </cell>
          <cell r="C975" t="str">
            <v>SET ON OFF VALVES ND1/2IN TRIMSTEM FOR A</v>
          </cell>
          <cell r="D975">
            <v>1387.9</v>
          </cell>
        </row>
        <row r="976">
          <cell r="A976" t="str">
            <v>M9488990342</v>
          </cell>
          <cell r="B976" t="str">
            <v>1033</v>
          </cell>
          <cell r="C976" t="str">
            <v>SEAT COD 14/20281  FOR CONTROL VALVE DIA</v>
          </cell>
          <cell r="D976">
            <v>1023.44</v>
          </cell>
        </row>
        <row r="977">
          <cell r="A977" t="str">
            <v>M9488990351</v>
          </cell>
          <cell r="B977" t="str">
            <v>1033</v>
          </cell>
          <cell r="C977" t="str">
            <v>WASHER P/N 5313888A1 ITEM-13</v>
          </cell>
          <cell r="D977">
            <v>1080.67</v>
          </cell>
        </row>
        <row r="978">
          <cell r="A978" t="str">
            <v>M9488990360</v>
          </cell>
          <cell r="B978" t="str">
            <v>1033</v>
          </cell>
          <cell r="C978" t="str">
            <v>STUD P/N 5311760 A1  ITEM-T.3.1</v>
          </cell>
          <cell r="D978">
            <v>1894.68</v>
          </cell>
        </row>
        <row r="979">
          <cell r="A979" t="str">
            <v>M9492030601</v>
          </cell>
          <cell r="B979" t="str">
            <v>1033</v>
          </cell>
          <cell r="C979" t="str">
            <v>BASE O-RING SET,42082-007,MOOG</v>
          </cell>
          <cell r="D979">
            <v>862.96</v>
          </cell>
        </row>
        <row r="980">
          <cell r="A980" t="str">
            <v>M9492030610</v>
          </cell>
          <cell r="B980" t="str">
            <v>1033</v>
          </cell>
          <cell r="C980" t="str">
            <v>HARDWARE SPARK FACIA  TTC51005 ST754552</v>
          </cell>
          <cell r="D980">
            <v>418.08</v>
          </cell>
        </row>
        <row r="981">
          <cell r="A981" t="str">
            <v>M9492051259</v>
          </cell>
          <cell r="B981" t="str">
            <v>1033</v>
          </cell>
          <cell r="C981" t="str">
            <v>VALVE,MAINFOLD,F/TAYLOR CONTROLLER</v>
          </cell>
          <cell r="D981">
            <v>936.96</v>
          </cell>
        </row>
        <row r="982">
          <cell r="A982" t="str">
            <v>M9492121222</v>
          </cell>
          <cell r="B982" t="str">
            <v>1033</v>
          </cell>
          <cell r="C982" t="str">
            <v>HARDWARE VVZ SCANNER SCANNER747431234</v>
          </cell>
          <cell r="D982">
            <v>13387.21</v>
          </cell>
        </row>
        <row r="983">
          <cell r="A983" t="str">
            <v>M9492161273</v>
          </cell>
          <cell r="B983" t="str">
            <v>1033</v>
          </cell>
          <cell r="C983" t="str">
            <v>PILOT,273/9740</v>
          </cell>
          <cell r="D983">
            <v>2074.09</v>
          </cell>
        </row>
        <row r="984">
          <cell r="A984" t="str">
            <v>M9492161282</v>
          </cell>
          <cell r="B984" t="str">
            <v>1033</v>
          </cell>
          <cell r="C984" t="str">
            <v>PILOT,273/9741</v>
          </cell>
          <cell r="D984">
            <v>2718.74</v>
          </cell>
        </row>
        <row r="985">
          <cell r="A985" t="str">
            <v>M9492161291</v>
          </cell>
          <cell r="B985" t="str">
            <v>1033</v>
          </cell>
          <cell r="C985" t="str">
            <v>PILOT,74/20372</v>
          </cell>
          <cell r="D985">
            <v>5213.25</v>
          </cell>
        </row>
        <row r="986">
          <cell r="A986" t="str">
            <v>M9492171306</v>
          </cell>
          <cell r="B986" t="str">
            <v>1033</v>
          </cell>
          <cell r="C986" t="str">
            <v>PIN,14/23664,CONTROL VALVE</v>
          </cell>
          <cell r="D986">
            <v>161.72</v>
          </cell>
        </row>
        <row r="987">
          <cell r="A987" t="str">
            <v>M9492171315</v>
          </cell>
          <cell r="B987" t="str">
            <v>1033</v>
          </cell>
          <cell r="C987" t="str">
            <v>HARDWARE PINMAKE/  PIN GROVE TYPE</v>
          </cell>
          <cell r="D987">
            <v>141.62</v>
          </cell>
        </row>
        <row r="988">
          <cell r="A988" t="str">
            <v>M9492171324</v>
          </cell>
          <cell r="B988" t="str">
            <v>1033</v>
          </cell>
          <cell r="C988" t="str">
            <v>HARDWARE PINMAKE/  PIN,P/N:5311767</v>
          </cell>
          <cell r="D988">
            <v>982.43</v>
          </cell>
        </row>
        <row r="989">
          <cell r="A989" t="str">
            <v>M9492171333</v>
          </cell>
          <cell r="B989" t="str">
            <v>1033</v>
          </cell>
          <cell r="C989" t="str">
            <v>HARDWARE PINMAKE/  PIN,P/N:5313279</v>
          </cell>
          <cell r="D989">
            <v>1333.3</v>
          </cell>
        </row>
        <row r="990">
          <cell r="A990" t="str">
            <v>M9492171351</v>
          </cell>
          <cell r="B990" t="str">
            <v>1033</v>
          </cell>
          <cell r="C990" t="str">
            <v>HARDWARE PINMAKE/  PIN,P/N:53117677</v>
          </cell>
          <cell r="D990">
            <v>982.43</v>
          </cell>
        </row>
        <row r="991">
          <cell r="A991" t="str">
            <v>M9492181369</v>
          </cell>
          <cell r="B991" t="str">
            <v>1033</v>
          </cell>
          <cell r="C991" t="str">
            <v>PIN VALVE,FLOW METER</v>
          </cell>
          <cell r="D991">
            <v>6701.42</v>
          </cell>
        </row>
        <row r="992">
          <cell r="A992" t="str">
            <v>M9492201382</v>
          </cell>
          <cell r="B992" t="str">
            <v>1033</v>
          </cell>
          <cell r="C992" t="str">
            <v>HARDWARE TRE PURGE REGLUT SPARE KIT</v>
          </cell>
          <cell r="D992">
            <v>143.19</v>
          </cell>
        </row>
        <row r="993">
          <cell r="A993" t="str">
            <v>M9492381947</v>
          </cell>
          <cell r="B993" t="str">
            <v>1033</v>
          </cell>
          <cell r="C993" t="str">
            <v>HWARE:LINER INC RM/41  39000036</v>
          </cell>
          <cell r="D993">
            <v>126.25</v>
          </cell>
        </row>
        <row r="994">
          <cell r="A994" t="str">
            <v>M9494040730</v>
          </cell>
          <cell r="B994" t="str">
            <v>1033</v>
          </cell>
          <cell r="C994" t="str">
            <v>FLTRS FOR DEBTI METRE WPT FT001 CIAT</v>
          </cell>
          <cell r="D994">
            <v>559</v>
          </cell>
        </row>
        <row r="995">
          <cell r="A995" t="str">
            <v>M9494041052</v>
          </cell>
          <cell r="B995" t="str">
            <v>1033</v>
          </cell>
          <cell r="C995" t="str">
            <v>ELEMENT,IF25770699,FISHER GOVERNOR</v>
          </cell>
          <cell r="D995">
            <v>212.44</v>
          </cell>
        </row>
        <row r="996">
          <cell r="A996" t="str">
            <v>M9494102506</v>
          </cell>
          <cell r="B996" t="str">
            <v>1033</v>
          </cell>
          <cell r="C996" t="str">
            <v>MISC CONTROL SWT 3 DIGIT CONTROL DEVICE</v>
          </cell>
          <cell r="D996">
            <v>5172.3999999999996</v>
          </cell>
        </row>
        <row r="997">
          <cell r="A997" t="str">
            <v>M9494212016</v>
          </cell>
          <cell r="B997" t="str">
            <v>1033</v>
          </cell>
          <cell r="C997" t="str">
            <v>CONTACTASSY CONTACTASSY P.T.NO:029961</v>
          </cell>
          <cell r="D997">
            <v>3617.2</v>
          </cell>
        </row>
        <row r="998">
          <cell r="A998" t="str">
            <v>M9494222024</v>
          </cell>
          <cell r="B998" t="str">
            <v>1033</v>
          </cell>
          <cell r="C998" t="str">
            <v>ELECTRONIC CTRL CARD,YASAKAWA</v>
          </cell>
          <cell r="D998">
            <v>1164.17</v>
          </cell>
        </row>
        <row r="999">
          <cell r="A999" t="str">
            <v>M9494222538</v>
          </cell>
          <cell r="B999" t="str">
            <v>1033</v>
          </cell>
          <cell r="C999" t="str">
            <v>ELECTRONIC CARD,F/INTEGRATOR</v>
          </cell>
          <cell r="D999">
            <v>11863.45</v>
          </cell>
        </row>
        <row r="1000">
          <cell r="A1000" t="str">
            <v>M9494242059</v>
          </cell>
          <cell r="B1000" t="str">
            <v>1033</v>
          </cell>
          <cell r="C1000" t="str">
            <v>JOINTS EO BELTED JOINTS, GE 16SM</v>
          </cell>
          <cell r="D1000">
            <v>200</v>
          </cell>
        </row>
        <row r="1001">
          <cell r="A1001" t="str">
            <v>M9494382335</v>
          </cell>
          <cell r="B1001" t="str">
            <v>1033</v>
          </cell>
          <cell r="C1001" t="str">
            <v>SPRING,PILOT VALVE</v>
          </cell>
          <cell r="D1001">
            <v>31.56</v>
          </cell>
        </row>
        <row r="1002">
          <cell r="A1002" t="str">
            <v>M9494402358</v>
          </cell>
          <cell r="B1002" t="str">
            <v>1033</v>
          </cell>
          <cell r="C1002" t="str">
            <v>SMN202 CC TYPEA F C K N E L T S</v>
          </cell>
          <cell r="D1002">
            <v>710.32</v>
          </cell>
        </row>
        <row r="1003">
          <cell r="A1003" t="str">
            <v>M9494412366</v>
          </cell>
          <cell r="B1003" t="str">
            <v>1033</v>
          </cell>
          <cell r="C1003" t="str">
            <v>JUMPER ASSY,WDM-2,12360533</v>
          </cell>
          <cell r="D1003">
            <v>15.6</v>
          </cell>
        </row>
        <row r="1004">
          <cell r="A1004" t="str">
            <v>M9494500238</v>
          </cell>
          <cell r="B1004" t="str">
            <v>1033</v>
          </cell>
          <cell r="C1004" t="str">
            <v>POSITION INDICATOR CAM 1 W 1667</v>
          </cell>
          <cell r="D1004">
            <v>717.53</v>
          </cell>
        </row>
        <row r="1005">
          <cell r="A1005" t="str">
            <v>M9494502452</v>
          </cell>
          <cell r="B1005" t="str">
            <v>1033</v>
          </cell>
          <cell r="C1005" t="str">
            <v>ORING FORACS PNL</v>
          </cell>
          <cell r="D1005">
            <v>4.16</v>
          </cell>
        </row>
        <row r="1006">
          <cell r="A1006" t="str">
            <v>M9494502656</v>
          </cell>
          <cell r="B1006" t="str">
            <v>1033</v>
          </cell>
          <cell r="C1006" t="str">
            <v>O-RING,63MM,3.5MM,GLAND,70MM</v>
          </cell>
          <cell r="D1006">
            <v>1.9</v>
          </cell>
        </row>
        <row r="1007">
          <cell r="A1007" t="str">
            <v>M9494506684</v>
          </cell>
          <cell r="B1007" t="str">
            <v>1033</v>
          </cell>
          <cell r="C1007" t="str">
            <v>THERMOMETER,RESISTANCE,PLATINUM</v>
          </cell>
          <cell r="D1007">
            <v>17474</v>
          </cell>
        </row>
        <row r="1008">
          <cell r="A1008" t="str">
            <v>M9494522487</v>
          </cell>
          <cell r="B1008" t="str">
            <v>1033</v>
          </cell>
          <cell r="C1008" t="str">
            <v>TRANSFER CARD,MPF-2</v>
          </cell>
          <cell r="D1008">
            <v>357.53</v>
          </cell>
        </row>
        <row r="1009">
          <cell r="A1009" t="str">
            <v>M9494522496</v>
          </cell>
          <cell r="B1009" t="str">
            <v>1033</v>
          </cell>
          <cell r="C1009" t="str">
            <v>TRANSFER CARD,BUMPLESS,F/DM PLANT</v>
          </cell>
          <cell r="D1009">
            <v>6420.49</v>
          </cell>
        </row>
        <row r="1010">
          <cell r="A1010" t="str">
            <v>M9494526035</v>
          </cell>
          <cell r="B1010" t="str">
            <v>1033</v>
          </cell>
          <cell r="C1010" t="str">
            <v>SEALING PLUG,2-41-55303-000,BOPP&amp;REUTHER</v>
          </cell>
          <cell r="D1010">
            <v>887</v>
          </cell>
        </row>
        <row r="1011">
          <cell r="A1011" t="str">
            <v>M9494552554</v>
          </cell>
          <cell r="B1011" t="str">
            <v>1033</v>
          </cell>
          <cell r="C1011" t="str">
            <v>INTEGRATOR COUNT,F/FLOW MEASUREMENT</v>
          </cell>
          <cell r="D1011">
            <v>6000</v>
          </cell>
        </row>
        <row r="1012">
          <cell r="A1012" t="str">
            <v>M9494573528</v>
          </cell>
          <cell r="B1012" t="str">
            <v>1033</v>
          </cell>
          <cell r="C1012" t="str">
            <v>TRANSFORMER,30961550,F/PSU,HYDRASTEP-1&amp;2</v>
          </cell>
          <cell r="D1012">
            <v>3725.37</v>
          </cell>
        </row>
        <row r="1013">
          <cell r="A1013" t="str">
            <v>M9494573573</v>
          </cell>
          <cell r="B1013" t="str">
            <v>1033</v>
          </cell>
          <cell r="C1013" t="str">
            <v>LATCH ATTACHMENT,HYDRASTEP</v>
          </cell>
          <cell r="D1013">
            <v>766.48</v>
          </cell>
        </row>
        <row r="1014">
          <cell r="A1014" t="str">
            <v>M9494582676</v>
          </cell>
          <cell r="B1014" t="str">
            <v>1033</v>
          </cell>
          <cell r="C1014" t="str">
            <v>PRESSURE INDICATOR,0-10000MMWC,1/2IN NPT</v>
          </cell>
          <cell r="D1014">
            <v>2400</v>
          </cell>
        </row>
        <row r="1015">
          <cell r="A1015" t="str">
            <v>M9494582746</v>
          </cell>
          <cell r="B1015" t="str">
            <v>1033</v>
          </cell>
          <cell r="C1015" t="str">
            <v>INTERFACE MOD CPLR,6ES53043UB11,SIEMENS</v>
          </cell>
          <cell r="D1015">
            <v>101387.62</v>
          </cell>
        </row>
        <row r="1016">
          <cell r="A1016" t="str">
            <v>M9494652861</v>
          </cell>
          <cell r="B1016" t="str">
            <v>1033</v>
          </cell>
          <cell r="C1016" t="str">
            <v>:SLDC:HEAD ALIFIER BOXBRACKETS</v>
          </cell>
          <cell r="D1016">
            <v>1150.55</v>
          </cell>
        </row>
        <row r="1017">
          <cell r="A1017" t="str">
            <v>M9494656911</v>
          </cell>
          <cell r="B1017" t="str">
            <v>1033</v>
          </cell>
          <cell r="C1017" t="str">
            <v>POTENTIOMETER,SINGLE TURN,0-1KOHM,2W</v>
          </cell>
          <cell r="D1017">
            <v>1429.9</v>
          </cell>
        </row>
        <row r="1018">
          <cell r="A1018" t="str">
            <v>M9494657175</v>
          </cell>
          <cell r="B1018" t="str">
            <v>1033</v>
          </cell>
          <cell r="C1018" t="str">
            <v>SELECTIVE CONTROL BLOCK (RELAY BASED)</v>
          </cell>
          <cell r="D1018">
            <v>617.89</v>
          </cell>
        </row>
        <row r="1019">
          <cell r="A1019" t="str">
            <v>M9494662897</v>
          </cell>
          <cell r="B1019" t="str">
            <v>1033</v>
          </cell>
          <cell r="C1019" t="str">
            <v>DIAPHRAGM,SBO-M05-S-M-A5V-002+</v>
          </cell>
          <cell r="D1019">
            <v>599.75</v>
          </cell>
        </row>
        <row r="1020">
          <cell r="A1020" t="str">
            <v>M9494663702</v>
          </cell>
          <cell r="B1020" t="str">
            <v>1033</v>
          </cell>
          <cell r="C1020" t="str">
            <v>FULL LEGEND CONSLE LIGHT,ZF206,MICRO-USA</v>
          </cell>
          <cell r="D1020">
            <v>0</v>
          </cell>
        </row>
        <row r="1021">
          <cell r="A1021" t="str">
            <v>M9494663711</v>
          </cell>
          <cell r="B1021" t="str">
            <v>1033</v>
          </cell>
          <cell r="C1021" t="str">
            <v>SPLIT LEGEND CONSOLE LIGHT MODULE,2F212</v>
          </cell>
          <cell r="D1021">
            <v>0</v>
          </cell>
        </row>
        <row r="1022">
          <cell r="A1022" t="str">
            <v>M9494676012</v>
          </cell>
          <cell r="B1022" t="str">
            <v>1033</v>
          </cell>
          <cell r="C1022" t="str">
            <v>AUXILIARY RELAY,CN9076354014</v>
          </cell>
          <cell r="D1022">
            <v>1.91</v>
          </cell>
        </row>
        <row r="1023">
          <cell r="A1023" t="str">
            <v>M9494676527</v>
          </cell>
          <cell r="B1023" t="str">
            <v>1033</v>
          </cell>
          <cell r="C1023" t="str">
            <v>EP TIMER 220VAC;0.05-180S;BCH#KRTPNI</v>
          </cell>
          <cell r="D1023">
            <v>2787.76</v>
          </cell>
        </row>
        <row r="1024">
          <cell r="A1024" t="str">
            <v>M9494676632</v>
          </cell>
          <cell r="B1024" t="str">
            <v>1033</v>
          </cell>
          <cell r="C1024" t="str">
            <v>B' RELAY-800 OHMS ITI CODE-287200B</v>
          </cell>
          <cell r="D1024">
            <v>1.8</v>
          </cell>
        </row>
        <row r="1025">
          <cell r="A1025" t="str">
            <v>M9494703112</v>
          </cell>
          <cell r="B1025" t="str">
            <v>1033</v>
          </cell>
          <cell r="C1025" t="str">
            <v>GLASS TUBE,TURBINE</v>
          </cell>
          <cell r="D1025">
            <v>4191</v>
          </cell>
        </row>
        <row r="1026">
          <cell r="A1026" t="str">
            <v>M9494703121</v>
          </cell>
          <cell r="B1026" t="str">
            <v>1033</v>
          </cell>
          <cell r="C1026" t="str">
            <v>MOUNTING SCREW,TURBINE</v>
          </cell>
          <cell r="D1026">
            <v>61.38</v>
          </cell>
        </row>
        <row r="1027">
          <cell r="A1027" t="str">
            <v>M9494713218</v>
          </cell>
          <cell r="B1027" t="str">
            <v>1033</v>
          </cell>
          <cell r="C1027" t="str">
            <v>MISC:ITM BMPP:DIF PRSR SWTCH-MIX HP DOZ</v>
          </cell>
          <cell r="D1027">
            <v>15746.77</v>
          </cell>
        </row>
        <row r="1028">
          <cell r="A1028" t="str">
            <v>M9494713227</v>
          </cell>
          <cell r="B1028" t="str">
            <v>1033</v>
          </cell>
          <cell r="C1028" t="str">
            <v>MISC:ITM BMPP:PRSR SWTCH210 MIXER HP DOZ</v>
          </cell>
          <cell r="D1028">
            <v>10845.24</v>
          </cell>
        </row>
        <row r="1029">
          <cell r="A1029" t="str">
            <v>M9494713254</v>
          </cell>
          <cell r="B1029" t="str">
            <v>1033</v>
          </cell>
          <cell r="C1029" t="str">
            <v>RTD,PT100,DUPLEX,0-120DEG.C</v>
          </cell>
          <cell r="D1029">
            <v>2452.9699999999998</v>
          </cell>
        </row>
        <row r="1030">
          <cell r="A1030" t="str">
            <v>M9494713263</v>
          </cell>
          <cell r="B1030" t="str">
            <v>1033</v>
          </cell>
          <cell r="C1030" t="str">
            <v>DIAL THERMOMETER,50EI42F</v>
          </cell>
          <cell r="D1030">
            <v>2452.98</v>
          </cell>
        </row>
        <row r="1031">
          <cell r="A1031" t="str">
            <v>M9494723411</v>
          </cell>
          <cell r="B1031" t="str">
            <v>1033</v>
          </cell>
          <cell r="C1031" t="str">
            <v>MULTI PIN CONNECTOR,4MM PIN,7.4MM</v>
          </cell>
          <cell r="D1031">
            <v>31.89</v>
          </cell>
        </row>
        <row r="1032">
          <cell r="A1032" t="str">
            <v>M9494733429</v>
          </cell>
          <cell r="B1032" t="str">
            <v>1033</v>
          </cell>
          <cell r="C1032" t="str">
            <v>GASKET,25X13MM,NEOPRENE RUBBER,ACS</v>
          </cell>
          <cell r="D1032">
            <v>32</v>
          </cell>
        </row>
        <row r="1033">
          <cell r="A1033" t="str">
            <v>M9494743783</v>
          </cell>
          <cell r="B1033" t="str">
            <v>1033</v>
          </cell>
          <cell r="C1033" t="str">
            <v>BATTERY,LITHIUM,3.6V,MEDIUM CELL,UNIT-7</v>
          </cell>
          <cell r="D1033">
            <v>2541.3000000000002</v>
          </cell>
        </row>
        <row r="1034">
          <cell r="A1034" t="str">
            <v>M9494744120</v>
          </cell>
          <cell r="B1034" t="str">
            <v>1033</v>
          </cell>
          <cell r="C1034" t="str">
            <v>PRESSURE ELEMENT,70KG/CM2,0.2-3KG/CM2</v>
          </cell>
          <cell r="D1034">
            <v>753.19</v>
          </cell>
        </row>
        <row r="1035">
          <cell r="A1035" t="str">
            <v>M9494990014</v>
          </cell>
          <cell r="B1035" t="str">
            <v>1033</v>
          </cell>
          <cell r="C1035" t="str">
            <v>TB ATTACHMENT 1724</v>
          </cell>
          <cell r="D1035">
            <v>312.29000000000002</v>
          </cell>
        </row>
        <row r="1036">
          <cell r="A1036" t="str">
            <v>M9494990018</v>
          </cell>
          <cell r="B1036" t="str">
            <v>1033</v>
          </cell>
          <cell r="C1036" t="str">
            <v>CABLE,STFA,0.5M,ED30142</v>
          </cell>
          <cell r="D1036">
            <v>2371.5</v>
          </cell>
        </row>
        <row r="1037">
          <cell r="A1037" t="str">
            <v>M9494990032</v>
          </cell>
          <cell r="B1037" t="str">
            <v>1033</v>
          </cell>
          <cell r="C1037" t="str">
            <v>OPERATING COIL</v>
          </cell>
          <cell r="D1037">
            <v>1010.26</v>
          </cell>
        </row>
        <row r="1038">
          <cell r="A1038" t="str">
            <v>M9494990096</v>
          </cell>
          <cell r="B1038" t="str">
            <v>1033</v>
          </cell>
          <cell r="C1038" t="str">
            <v>SOLID STATE BUZZER,1W,220VDC</v>
          </cell>
          <cell r="D1038">
            <v>340.37</v>
          </cell>
        </row>
        <row r="1039">
          <cell r="A1039" t="str">
            <v>M9494990120</v>
          </cell>
          <cell r="B1039" t="str">
            <v>1033</v>
          </cell>
          <cell r="C1039" t="str">
            <v>BLOCK PLUG HANDLE</v>
          </cell>
          <cell r="D1039">
            <v>2187.4499999999998</v>
          </cell>
        </row>
        <row r="1040">
          <cell r="A1040" t="str">
            <v>M9494990139</v>
          </cell>
          <cell r="B1040" t="str">
            <v>1033</v>
          </cell>
          <cell r="C1040" t="str">
            <v>EXTN BASE TERMINAL BASE RX7</v>
          </cell>
          <cell r="D1040">
            <v>1341.64</v>
          </cell>
        </row>
        <row r="1041">
          <cell r="A1041" t="str">
            <v>M9494990148</v>
          </cell>
          <cell r="B1041" t="str">
            <v>1033</v>
          </cell>
          <cell r="C1041" t="str">
            <v>EXTN BASE TERMINAL BASE RX24</v>
          </cell>
          <cell r="D1041">
            <v>3645.75</v>
          </cell>
        </row>
        <row r="1042">
          <cell r="A1042" t="str">
            <v>M9494990157</v>
          </cell>
          <cell r="B1042" t="str">
            <v>1033</v>
          </cell>
          <cell r="C1042" t="str">
            <v>EXTN BASE TERMINAL BASE RX4</v>
          </cell>
          <cell r="D1042">
            <v>5249.89</v>
          </cell>
        </row>
        <row r="1043">
          <cell r="A1043" t="str">
            <v>M9494990306</v>
          </cell>
          <cell r="B1043" t="str">
            <v>1033</v>
          </cell>
          <cell r="C1043" t="str">
            <v>SIGNAL HORN,ETH-240,240VAC,50HZ,5W</v>
          </cell>
          <cell r="D1043">
            <v>522.75</v>
          </cell>
        </row>
        <row r="1044">
          <cell r="A1044" t="str">
            <v>M9497080771</v>
          </cell>
          <cell r="B1044" t="str">
            <v>1033</v>
          </cell>
          <cell r="C1044" t="str">
            <v>MAXBOP RECORDER  24P REC GEAR TRAIN</v>
          </cell>
          <cell r="D1044">
            <v>2847</v>
          </cell>
        </row>
        <row r="1045">
          <cell r="A1045" t="str">
            <v>M9501056002</v>
          </cell>
          <cell r="B1045" t="str">
            <v>1033</v>
          </cell>
          <cell r="C1045" t="str">
            <v>REDUNDANT MODULE,1771-ACNR-15</v>
          </cell>
          <cell r="D1045">
            <v>134028.01999999999</v>
          </cell>
        </row>
        <row r="1046">
          <cell r="A1046" t="str">
            <v>M9502050137</v>
          </cell>
          <cell r="B1046" t="str">
            <v>1033</v>
          </cell>
          <cell r="C1046" t="str">
            <v>AI MODULE,1771-IFE+,ROCKWELL</v>
          </cell>
          <cell r="D1046">
            <v>124644.02</v>
          </cell>
        </row>
        <row r="1047">
          <cell r="A1047" t="str">
            <v>M9506746001</v>
          </cell>
          <cell r="B1047" t="str">
            <v>1033</v>
          </cell>
          <cell r="C1047" t="str">
            <v>I/O BUS COUPLER MOD,6DS1322-8BA</v>
          </cell>
          <cell r="D1047">
            <v>900067.6</v>
          </cell>
        </row>
        <row r="1048">
          <cell r="A1048" t="str">
            <v>M9516026007</v>
          </cell>
          <cell r="B1048" t="str">
            <v>1033</v>
          </cell>
          <cell r="C1048" t="str">
            <v>MOD BUS TERMINATOR,TB807,ABB,PLC</v>
          </cell>
          <cell r="D1048">
            <v>2521.88</v>
          </cell>
        </row>
        <row r="1049">
          <cell r="A1049" t="str">
            <v>M9516026008</v>
          </cell>
          <cell r="B1049" t="str">
            <v>1033</v>
          </cell>
          <cell r="C1049" t="str">
            <v>MOD BUS EXTN UNIT,3BSE008536R1,ABB</v>
          </cell>
          <cell r="D1049">
            <v>7794.92</v>
          </cell>
        </row>
        <row r="1050">
          <cell r="A1050" t="str">
            <v>M9516026021</v>
          </cell>
          <cell r="B1050" t="str">
            <v>1033</v>
          </cell>
          <cell r="C1050" t="str">
            <v>MOD BUS OPT PORT,3BSE008560R1,ABB</v>
          </cell>
          <cell r="D1050">
            <v>10546.06</v>
          </cell>
        </row>
        <row r="1051">
          <cell r="A1051" t="str">
            <v>M9520026006</v>
          </cell>
          <cell r="B1051" t="str">
            <v>1033</v>
          </cell>
          <cell r="C1051" t="str">
            <v>DI EXTN MODULE,XI16E1,ABB</v>
          </cell>
          <cell r="D1051">
            <v>9494.8799999999992</v>
          </cell>
        </row>
        <row r="1052">
          <cell r="A1052" t="str">
            <v>M9523056121</v>
          </cell>
          <cell r="B1052" t="str">
            <v>1033</v>
          </cell>
          <cell r="C1052" t="str">
            <v>DO MODULE,1771-OBN,A-B,PLC,SERIES-B</v>
          </cell>
          <cell r="D1052">
            <v>66096.009999999995</v>
          </cell>
        </row>
        <row r="1053">
          <cell r="A1053" t="str">
            <v>M9523700053</v>
          </cell>
          <cell r="B1053" t="str">
            <v>1033</v>
          </cell>
          <cell r="C1053" t="str">
            <v>AMPLIFIER,PERTEC,DAS,TYPE-80</v>
          </cell>
          <cell r="D1053">
            <v>30000</v>
          </cell>
        </row>
        <row r="1054">
          <cell r="A1054" t="str">
            <v>M9523990012</v>
          </cell>
          <cell r="B1054" t="str">
            <v>1033</v>
          </cell>
          <cell r="C1054" t="str">
            <v>TEMPERATURE SWITCH,SBOI01SIAOC022A</v>
          </cell>
          <cell r="D1054">
            <v>10692.66</v>
          </cell>
        </row>
        <row r="1055">
          <cell r="A1055" t="str">
            <v>M9556056001</v>
          </cell>
          <cell r="B1055" t="str">
            <v>1033</v>
          </cell>
          <cell r="C1055" t="str">
            <v>MEMORY CARTRIDGE,1785CHBM,ROCKWELL</v>
          </cell>
          <cell r="D1055">
            <v>201276.63</v>
          </cell>
        </row>
        <row r="1056">
          <cell r="A1056" t="str">
            <v>M9557676006</v>
          </cell>
          <cell r="B1056" t="str">
            <v>1033</v>
          </cell>
          <cell r="C1056" t="str">
            <v>EXPANDER MODULE,140XBE10000,SCHNEIDER</v>
          </cell>
          <cell r="D1056">
            <v>16974.73</v>
          </cell>
        </row>
        <row r="1057">
          <cell r="A1057" t="str">
            <v>M9557746072</v>
          </cell>
          <cell r="B1057" t="str">
            <v>1033</v>
          </cell>
          <cell r="C1057" t="str">
            <v>FUSE MODULE/SAFEGUARD MODULE</v>
          </cell>
          <cell r="D1057">
            <v>1673.1</v>
          </cell>
        </row>
        <row r="1058">
          <cell r="A1058" t="str">
            <v>M9559050018</v>
          </cell>
          <cell r="B1058" t="str">
            <v>1033</v>
          </cell>
          <cell r="C1058" t="str">
            <v>INPUT/OUTPUT CHASSIS,1771-A3B,12SLOT</v>
          </cell>
          <cell r="D1058">
            <v>19094.400000000001</v>
          </cell>
        </row>
        <row r="1059">
          <cell r="A1059" t="str">
            <v>M9565056271</v>
          </cell>
          <cell r="B1059" t="str">
            <v>1033</v>
          </cell>
          <cell r="C1059" t="str">
            <v>LITHIUM BATTERY,1747-BA2,ALLEN-BRADLEY</v>
          </cell>
          <cell r="D1059">
            <v>5018.41</v>
          </cell>
        </row>
        <row r="1060">
          <cell r="A1060" t="str">
            <v>M9565056290</v>
          </cell>
          <cell r="B1060" t="str">
            <v>1033</v>
          </cell>
          <cell r="C1060" t="str">
            <v>POWER SUPPLY,1771P5E,PLC,A-B</v>
          </cell>
          <cell r="D1060">
            <v>66708.009999999995</v>
          </cell>
        </row>
        <row r="1061">
          <cell r="A1061" t="str">
            <v>M9565276050</v>
          </cell>
          <cell r="B1061" t="str">
            <v>1033</v>
          </cell>
          <cell r="C1061" t="str">
            <v>HIG CAP POWER SUPPLY,IC693PWR331,PLC</v>
          </cell>
          <cell r="D1061">
            <v>19465</v>
          </cell>
        </row>
        <row r="1062">
          <cell r="A1062" t="str">
            <v>M9569026004</v>
          </cell>
          <cell r="B1062" t="str">
            <v>1033</v>
          </cell>
          <cell r="C1062" t="str">
            <v>CABLE,MODBUS EXTENSION,300MM,ABB</v>
          </cell>
          <cell r="D1062">
            <v>9972.91</v>
          </cell>
        </row>
        <row r="1063">
          <cell r="A1063" t="str">
            <v>M9571300018</v>
          </cell>
          <cell r="B1063" t="str">
            <v>1033</v>
          </cell>
          <cell r="C1063" t="str">
            <v>NOVATONE HORN,PANALARM,DAS</v>
          </cell>
          <cell r="D1063">
            <v>913</v>
          </cell>
        </row>
        <row r="1064">
          <cell r="A1064" t="str">
            <v>M9575300010</v>
          </cell>
          <cell r="B1064" t="str">
            <v>1033</v>
          </cell>
          <cell r="C1064" t="str">
            <v>PRINTED CIRCUIT CARD,4000-0311,DAS,1CH</v>
          </cell>
          <cell r="D1064">
            <v>325.5</v>
          </cell>
        </row>
        <row r="1065">
          <cell r="A1065" t="str">
            <v>M9575500014</v>
          </cell>
          <cell r="B1065" t="str">
            <v>1033</v>
          </cell>
          <cell r="C1065" t="str">
            <v>AUXILIARY RELAY,21119,TECHMARK,DAS</v>
          </cell>
          <cell r="D1065">
            <v>4729.2299999999996</v>
          </cell>
        </row>
        <row r="1066">
          <cell r="A1066" t="str">
            <v>M9587026002</v>
          </cell>
          <cell r="B1066" t="str">
            <v>1033</v>
          </cell>
          <cell r="C1066" t="str">
            <v>CABLE TERMINATOR,3BSC550038R3,ADVENT-ABB</v>
          </cell>
          <cell r="D1066">
            <v>2407.25</v>
          </cell>
        </row>
        <row r="1067">
          <cell r="A1067" t="str">
            <v>M9593050025</v>
          </cell>
          <cell r="B1067" t="str">
            <v>1033</v>
          </cell>
          <cell r="C1067" t="str">
            <v>CIRCUIT BREAKER,SIEMENS</v>
          </cell>
          <cell r="D1067">
            <v>3167.27</v>
          </cell>
        </row>
        <row r="1068">
          <cell r="A1068" t="str">
            <v>M9593050034</v>
          </cell>
          <cell r="B1068" t="str">
            <v>1033</v>
          </cell>
          <cell r="C1068" t="str">
            <v>CIRCUIT BREAKER,5SN7102-OKB30,SIEMENS</v>
          </cell>
          <cell r="D1068">
            <v>1438.82</v>
          </cell>
        </row>
        <row r="1069">
          <cell r="A1069" t="str">
            <v>M9593050043</v>
          </cell>
          <cell r="B1069" t="str">
            <v>1033</v>
          </cell>
          <cell r="C1069" t="str">
            <v>CIRCUIT BREAKER,5SN 7103 OKB30-G3A</v>
          </cell>
          <cell r="D1069">
            <v>636.75</v>
          </cell>
        </row>
        <row r="1070">
          <cell r="A1070" t="str">
            <v>M9593050052</v>
          </cell>
          <cell r="B1070" t="str">
            <v>1033</v>
          </cell>
          <cell r="C1070" t="str">
            <v>CIRCUIT BREAKER,SIEMENS,DAS</v>
          </cell>
          <cell r="D1070">
            <v>636.75</v>
          </cell>
        </row>
        <row r="1071">
          <cell r="A1071" t="str">
            <v>M9598006014</v>
          </cell>
          <cell r="B1071" t="str">
            <v>1033</v>
          </cell>
          <cell r="C1071" t="str">
            <v>TS OPERATOR IR,PFXGP4501TAA,SCHNEIDER</v>
          </cell>
          <cell r="D1071">
            <v>179949.9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1072"/>
  <sheetViews>
    <sheetView tabSelected="1" topLeftCell="G1" zoomScale="90" zoomScaleNormal="90" workbookViewId="0">
      <selection activeCell="V7" sqref="V7"/>
    </sheetView>
  </sheetViews>
  <sheetFormatPr defaultColWidth="9" defaultRowHeight="14.25" x14ac:dyDescent="0.45"/>
  <cols>
    <col min="1" max="1" width="19.265625" style="12" customWidth="1"/>
    <col min="2" max="2" width="14" style="12" customWidth="1"/>
    <col min="3" max="3" width="46.59765625" style="12" customWidth="1"/>
    <col min="4" max="5" width="9" style="12"/>
    <col min="6" max="6" width="13.3984375" style="12" customWidth="1"/>
    <col min="7" max="7" width="15.73046875" style="12" customWidth="1"/>
    <col min="8" max="9" width="10.3984375" style="13" bestFit="1" customWidth="1"/>
    <col min="10" max="10" width="17.3984375" style="12" customWidth="1"/>
    <col min="11" max="13" width="9" style="12"/>
    <col min="14" max="14" width="14.265625" style="12" customWidth="1"/>
    <col min="15" max="15" width="12.06640625" style="12" customWidth="1"/>
    <col min="16" max="16" width="9.265625" style="12" customWidth="1"/>
    <col min="17" max="17" width="13.1328125" style="12" bestFit="1" customWidth="1"/>
    <col min="18" max="18" width="9.1328125" style="12" customWidth="1"/>
    <col min="19" max="19" width="8.59765625" style="12" customWidth="1"/>
    <col min="20" max="20" width="11.59765625" style="12" customWidth="1"/>
    <col min="21" max="16384" width="9" style="12"/>
  </cols>
  <sheetData>
    <row r="1" spans="1:20" ht="42.7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2136</v>
      </c>
      <c r="P1" s="4" t="s">
        <v>14</v>
      </c>
      <c r="Q1" s="3" t="s">
        <v>2137</v>
      </c>
      <c r="R1" s="18" t="s">
        <v>15</v>
      </c>
      <c r="S1" s="18" t="s">
        <v>16</v>
      </c>
      <c r="T1" s="6" t="s">
        <v>17</v>
      </c>
    </row>
    <row r="2" spans="1:20" x14ac:dyDescent="0.45">
      <c r="A2" s="6"/>
      <c r="B2" s="11" t="s">
        <v>18</v>
      </c>
      <c r="C2" s="11" t="s">
        <v>19</v>
      </c>
      <c r="D2" s="11" t="s">
        <v>20</v>
      </c>
      <c r="E2" s="6">
        <v>167</v>
      </c>
      <c r="F2" s="6">
        <v>165530.4</v>
      </c>
      <c r="G2" s="6" t="s">
        <v>21</v>
      </c>
      <c r="H2" s="14"/>
      <c r="I2" s="14"/>
      <c r="J2" s="6"/>
      <c r="K2" s="6"/>
      <c r="L2" s="6"/>
      <c r="M2" s="15"/>
      <c r="N2" s="5" t="s">
        <v>22</v>
      </c>
      <c r="O2" s="6">
        <v>167</v>
      </c>
      <c r="P2" s="7">
        <f t="shared" ref="P2:P33" si="0">(O2*F2/E2)/10^5</f>
        <v>1.6553039999999999</v>
      </c>
      <c r="Q2" s="6">
        <f>VLOOKUP(B2,[1]Sheet1!$A:$D,3,0)</f>
        <v>117</v>
      </c>
      <c r="R2" s="6">
        <f>O2-Q2</f>
        <v>50</v>
      </c>
      <c r="S2" s="6">
        <f>VLOOKUP(B2,[2]Sheet1!$A:$D,4,0)</f>
        <v>991.2</v>
      </c>
      <c r="T2" s="6">
        <f>Q2*S2</f>
        <v>115970.40000000001</v>
      </c>
    </row>
    <row r="3" spans="1:20" hidden="1" x14ac:dyDescent="0.45">
      <c r="A3" s="6"/>
      <c r="B3" s="11" t="s">
        <v>23</v>
      </c>
      <c r="C3" s="11" t="s">
        <v>24</v>
      </c>
      <c r="D3" s="11" t="s">
        <v>20</v>
      </c>
      <c r="E3" s="6">
        <v>1</v>
      </c>
      <c r="F3" s="6">
        <v>144502.12</v>
      </c>
      <c r="G3" s="6" t="s">
        <v>25</v>
      </c>
      <c r="H3" s="14">
        <v>41524</v>
      </c>
      <c r="I3" s="14">
        <v>45021</v>
      </c>
      <c r="J3" s="6"/>
      <c r="K3" s="6"/>
      <c r="L3" s="6"/>
      <c r="M3" s="15" t="s">
        <v>26</v>
      </c>
      <c r="N3" s="8" t="s">
        <v>27</v>
      </c>
      <c r="O3" s="6">
        <v>1</v>
      </c>
      <c r="P3" s="7">
        <f t="shared" si="0"/>
        <v>1.4450212</v>
      </c>
      <c r="Q3" s="6">
        <v>0</v>
      </c>
      <c r="R3" s="6">
        <f t="shared" ref="R3:R66" si="1">O3-Q3</f>
        <v>1</v>
      </c>
      <c r="S3" s="6">
        <f>VLOOKUP(B3,[2]Sheet1!$A:$D,4,0)</f>
        <v>144502.12</v>
      </c>
      <c r="T3" s="6">
        <f t="shared" ref="T3:T66" si="2">Q3*S3</f>
        <v>0</v>
      </c>
    </row>
    <row r="4" spans="1:20" x14ac:dyDescent="0.45">
      <c r="A4" s="6" t="s">
        <v>28</v>
      </c>
      <c r="B4" s="6" t="s">
        <v>29</v>
      </c>
      <c r="C4" s="6" t="s">
        <v>30</v>
      </c>
      <c r="D4" s="6" t="s">
        <v>20</v>
      </c>
      <c r="E4" s="6">
        <v>2</v>
      </c>
      <c r="F4" s="6">
        <v>492362.31</v>
      </c>
      <c r="G4" s="6" t="s">
        <v>25</v>
      </c>
      <c r="H4" s="16">
        <v>41524</v>
      </c>
      <c r="I4" s="16"/>
      <c r="J4" s="6">
        <v>4.9236231000000004</v>
      </c>
      <c r="K4" s="6">
        <v>4133</v>
      </c>
      <c r="L4" s="6" t="s">
        <v>31</v>
      </c>
      <c r="M4" s="6" t="s">
        <v>26</v>
      </c>
      <c r="N4" s="6" t="s">
        <v>27</v>
      </c>
      <c r="O4" s="6">
        <v>2</v>
      </c>
      <c r="P4" s="7">
        <f t="shared" si="0"/>
        <v>4.9236231000000004</v>
      </c>
      <c r="Q4" s="6">
        <f>VLOOKUP(B4,[1]Sheet1!$A:$D,3,0)</f>
        <v>2</v>
      </c>
      <c r="R4" s="6">
        <f t="shared" si="1"/>
        <v>0</v>
      </c>
      <c r="S4" s="6">
        <f>VLOOKUP(B4,[2]Sheet1!$A:$D,4,0)</f>
        <v>246181.16</v>
      </c>
      <c r="T4" s="6">
        <f t="shared" si="2"/>
        <v>492362.32</v>
      </c>
    </row>
    <row r="5" spans="1:20" x14ac:dyDescent="0.45">
      <c r="A5" s="6" t="s">
        <v>28</v>
      </c>
      <c r="B5" s="6" t="s">
        <v>32</v>
      </c>
      <c r="C5" s="6" t="s">
        <v>33</v>
      </c>
      <c r="D5" s="6" t="s">
        <v>20</v>
      </c>
      <c r="E5" s="6">
        <v>2</v>
      </c>
      <c r="F5" s="6">
        <v>62130.85</v>
      </c>
      <c r="G5" s="6" t="s">
        <v>25</v>
      </c>
      <c r="H5" s="16">
        <v>41524</v>
      </c>
      <c r="I5" s="16"/>
      <c r="J5" s="6">
        <v>0.62130849999999993</v>
      </c>
      <c r="K5" s="6">
        <v>4133</v>
      </c>
      <c r="L5" s="6" t="s">
        <v>31</v>
      </c>
      <c r="M5" s="6" t="s">
        <v>26</v>
      </c>
      <c r="N5" s="6" t="s">
        <v>27</v>
      </c>
      <c r="O5" s="6">
        <v>2</v>
      </c>
      <c r="P5" s="7">
        <f t="shared" si="0"/>
        <v>0.62130849999999993</v>
      </c>
      <c r="Q5" s="6">
        <f>VLOOKUP(B5,[1]Sheet1!$A:$D,3,0)</f>
        <v>2</v>
      </c>
      <c r="R5" s="6">
        <f t="shared" si="1"/>
        <v>0</v>
      </c>
      <c r="S5" s="6">
        <f>VLOOKUP(B5,[2]Sheet1!$A:$D,4,0)</f>
        <v>31065.43</v>
      </c>
      <c r="T5" s="6">
        <f t="shared" si="2"/>
        <v>62130.86</v>
      </c>
    </row>
    <row r="6" spans="1:20" x14ac:dyDescent="0.45">
      <c r="A6" s="6" t="s">
        <v>28</v>
      </c>
      <c r="B6" s="6" t="s">
        <v>34</v>
      </c>
      <c r="C6" s="6" t="s">
        <v>35</v>
      </c>
      <c r="D6" s="6" t="s">
        <v>20</v>
      </c>
      <c r="E6" s="6">
        <v>2</v>
      </c>
      <c r="F6" s="6">
        <v>33803.58</v>
      </c>
      <c r="G6" s="6" t="s">
        <v>25</v>
      </c>
      <c r="H6" s="16">
        <v>41524</v>
      </c>
      <c r="I6" s="16"/>
      <c r="J6" s="6">
        <v>0.3380358</v>
      </c>
      <c r="K6" s="6">
        <v>4133</v>
      </c>
      <c r="L6" s="6" t="s">
        <v>31</v>
      </c>
      <c r="M6" s="6" t="s">
        <v>26</v>
      </c>
      <c r="N6" s="6" t="s">
        <v>27</v>
      </c>
      <c r="O6" s="6">
        <v>2</v>
      </c>
      <c r="P6" s="7">
        <f t="shared" si="0"/>
        <v>0.3380358</v>
      </c>
      <c r="Q6" s="6">
        <f>VLOOKUP(B6,[1]Sheet1!$A:$D,3,0)</f>
        <v>2</v>
      </c>
      <c r="R6" s="6">
        <f t="shared" si="1"/>
        <v>0</v>
      </c>
      <c r="S6" s="6">
        <f>VLOOKUP(B6,[2]Sheet1!$A:$D,4,0)</f>
        <v>16901.79</v>
      </c>
      <c r="T6" s="6">
        <f t="shared" si="2"/>
        <v>33803.58</v>
      </c>
    </row>
    <row r="7" spans="1:20" x14ac:dyDescent="0.45">
      <c r="A7" s="6" t="s">
        <v>28</v>
      </c>
      <c r="B7" s="6" t="s">
        <v>36</v>
      </c>
      <c r="C7" s="6" t="s">
        <v>37</v>
      </c>
      <c r="D7" s="6" t="s">
        <v>20</v>
      </c>
      <c r="E7" s="6">
        <v>2</v>
      </c>
      <c r="F7" s="6">
        <v>31098.42</v>
      </c>
      <c r="G7" s="6" t="s">
        <v>25</v>
      </c>
      <c r="H7" s="16">
        <v>41524</v>
      </c>
      <c r="I7" s="16"/>
      <c r="J7" s="6">
        <v>0.31098419999999999</v>
      </c>
      <c r="K7" s="6">
        <v>4133</v>
      </c>
      <c r="L7" s="6" t="s">
        <v>31</v>
      </c>
      <c r="M7" s="6" t="s">
        <v>26</v>
      </c>
      <c r="N7" s="6" t="s">
        <v>27</v>
      </c>
      <c r="O7" s="6">
        <v>2</v>
      </c>
      <c r="P7" s="7">
        <f t="shared" si="0"/>
        <v>0.31098419999999999</v>
      </c>
      <c r="Q7" s="6">
        <f>VLOOKUP(B7,[1]Sheet1!$A:$D,3,0)</f>
        <v>2</v>
      </c>
      <c r="R7" s="6">
        <f t="shared" si="1"/>
        <v>0</v>
      </c>
      <c r="S7" s="6">
        <f>VLOOKUP(B7,[2]Sheet1!$A:$D,4,0)</f>
        <v>15549.21</v>
      </c>
      <c r="T7" s="6">
        <f t="shared" si="2"/>
        <v>31098.42</v>
      </c>
    </row>
    <row r="8" spans="1:20" x14ac:dyDescent="0.45">
      <c r="A8" s="6" t="s">
        <v>28</v>
      </c>
      <c r="B8" s="6" t="s">
        <v>38</v>
      </c>
      <c r="C8" s="6" t="s">
        <v>39</v>
      </c>
      <c r="D8" s="6" t="s">
        <v>20</v>
      </c>
      <c r="E8" s="6">
        <v>1</v>
      </c>
      <c r="F8" s="6">
        <v>188648</v>
      </c>
      <c r="G8" s="6" t="s">
        <v>25</v>
      </c>
      <c r="H8" s="16">
        <v>37457</v>
      </c>
      <c r="I8" s="16">
        <v>37457</v>
      </c>
      <c r="J8" s="6">
        <v>1.8864799999999999</v>
      </c>
      <c r="K8" s="6">
        <v>8200</v>
      </c>
      <c r="L8" s="6" t="s">
        <v>31</v>
      </c>
      <c r="M8" s="6" t="s">
        <v>26</v>
      </c>
      <c r="N8" s="6" t="s">
        <v>27</v>
      </c>
      <c r="O8" s="6">
        <v>1</v>
      </c>
      <c r="P8" s="7">
        <f t="shared" si="0"/>
        <v>1.8864799999999999</v>
      </c>
      <c r="Q8" s="6">
        <f>VLOOKUP(B8,[1]Sheet1!$A:$D,3,0)</f>
        <v>1</v>
      </c>
      <c r="R8" s="6">
        <f t="shared" si="1"/>
        <v>0</v>
      </c>
      <c r="S8" s="6">
        <f>VLOOKUP(B8,[2]Sheet1!$A:$D,4,0)</f>
        <v>188648</v>
      </c>
      <c r="T8" s="6">
        <f t="shared" si="2"/>
        <v>188648</v>
      </c>
    </row>
    <row r="9" spans="1:20" x14ac:dyDescent="0.45">
      <c r="A9" s="6" t="s">
        <v>28</v>
      </c>
      <c r="B9" s="6" t="s">
        <v>40</v>
      </c>
      <c r="C9" s="6" t="s">
        <v>41</v>
      </c>
      <c r="D9" s="6" t="s">
        <v>20</v>
      </c>
      <c r="E9" s="6">
        <v>1</v>
      </c>
      <c r="F9" s="6">
        <v>96698.13</v>
      </c>
      <c r="G9" s="6" t="s">
        <v>25</v>
      </c>
      <c r="H9" s="16">
        <v>35886</v>
      </c>
      <c r="I9" s="16">
        <v>35886</v>
      </c>
      <c r="J9" s="6">
        <v>0.96698130000000004</v>
      </c>
      <c r="K9" s="6">
        <v>9771</v>
      </c>
      <c r="L9" s="6" t="s">
        <v>31</v>
      </c>
      <c r="M9" s="6" t="s">
        <v>26</v>
      </c>
      <c r="N9" s="6" t="s">
        <v>27</v>
      </c>
      <c r="O9" s="6">
        <v>1</v>
      </c>
      <c r="P9" s="7">
        <f t="shared" si="0"/>
        <v>0.96698130000000004</v>
      </c>
      <c r="Q9" s="6">
        <f>VLOOKUP(B9,[1]Sheet1!$A:$D,3,0)</f>
        <v>1</v>
      </c>
      <c r="R9" s="6">
        <f t="shared" si="1"/>
        <v>0</v>
      </c>
      <c r="S9" s="6">
        <f>VLOOKUP(B9,[2]Sheet1!$A:$D,4,0)</f>
        <v>96698.13</v>
      </c>
      <c r="T9" s="6">
        <f t="shared" si="2"/>
        <v>96698.13</v>
      </c>
    </row>
    <row r="10" spans="1:20" x14ac:dyDescent="0.45">
      <c r="A10" s="6" t="s">
        <v>28</v>
      </c>
      <c r="B10" s="6" t="s">
        <v>42</v>
      </c>
      <c r="C10" s="6" t="s">
        <v>43</v>
      </c>
      <c r="D10" s="6" t="s">
        <v>20</v>
      </c>
      <c r="E10" s="6">
        <v>1</v>
      </c>
      <c r="F10" s="6">
        <v>361</v>
      </c>
      <c r="G10" s="6" t="s">
        <v>25</v>
      </c>
      <c r="H10" s="16">
        <v>37530</v>
      </c>
      <c r="I10" s="16">
        <v>37530</v>
      </c>
      <c r="J10" s="6">
        <v>3.6099999999999999E-3</v>
      </c>
      <c r="K10" s="6">
        <v>8127</v>
      </c>
      <c r="L10" s="6" t="s">
        <v>31</v>
      </c>
      <c r="M10" s="6" t="s">
        <v>26</v>
      </c>
      <c r="N10" s="6" t="s">
        <v>27</v>
      </c>
      <c r="O10" s="6">
        <v>1</v>
      </c>
      <c r="P10" s="7">
        <f t="shared" si="0"/>
        <v>3.6099999999999999E-3</v>
      </c>
      <c r="Q10" s="6">
        <f>VLOOKUP(B10,[1]Sheet1!$A:$D,3,0)</f>
        <v>1</v>
      </c>
      <c r="R10" s="6">
        <f t="shared" si="1"/>
        <v>0</v>
      </c>
      <c r="S10" s="6">
        <f>VLOOKUP(B10,[2]Sheet1!$A:$D,4,0)</f>
        <v>361</v>
      </c>
      <c r="T10" s="6">
        <f t="shared" si="2"/>
        <v>361</v>
      </c>
    </row>
    <row r="11" spans="1:20" x14ac:dyDescent="0.45">
      <c r="A11" s="6" t="s">
        <v>28</v>
      </c>
      <c r="B11" s="6" t="s">
        <v>44</v>
      </c>
      <c r="C11" s="6" t="s">
        <v>45</v>
      </c>
      <c r="D11" s="6" t="s">
        <v>20</v>
      </c>
      <c r="E11" s="6">
        <v>1</v>
      </c>
      <c r="F11" s="6">
        <v>90203.95</v>
      </c>
      <c r="G11" s="6" t="s">
        <v>25</v>
      </c>
      <c r="H11" s="16"/>
      <c r="I11" s="16">
        <v>43077</v>
      </c>
      <c r="J11" s="6">
        <v>0.90203949999999999</v>
      </c>
      <c r="K11" s="6">
        <v>2580</v>
      </c>
      <c r="L11" s="6" t="s">
        <v>31</v>
      </c>
      <c r="M11" s="6" t="s">
        <v>26</v>
      </c>
      <c r="N11" s="6" t="s">
        <v>27</v>
      </c>
      <c r="O11" s="6">
        <v>1</v>
      </c>
      <c r="P11" s="7">
        <f t="shared" si="0"/>
        <v>0.90203949999999999</v>
      </c>
      <c r="Q11" s="6">
        <f>VLOOKUP(B11,[1]Sheet1!$A:$D,3,0)</f>
        <v>1</v>
      </c>
      <c r="R11" s="6">
        <f t="shared" si="1"/>
        <v>0</v>
      </c>
      <c r="S11" s="6">
        <f>VLOOKUP(B11,[2]Sheet1!$A:$D,4,0)</f>
        <v>90203.95</v>
      </c>
      <c r="T11" s="6">
        <f t="shared" si="2"/>
        <v>90203.95</v>
      </c>
    </row>
    <row r="12" spans="1:20" x14ac:dyDescent="0.45">
      <c r="A12" s="6"/>
      <c r="B12" s="11" t="s">
        <v>46</v>
      </c>
      <c r="C12" s="11" t="s">
        <v>47</v>
      </c>
      <c r="D12" s="11" t="s">
        <v>20</v>
      </c>
      <c r="E12" s="6">
        <v>2</v>
      </c>
      <c r="F12" s="6">
        <v>1527335.04</v>
      </c>
      <c r="G12" s="6" t="s">
        <v>25</v>
      </c>
      <c r="H12" s="14">
        <v>44860</v>
      </c>
      <c r="I12" s="14">
        <v>43598</v>
      </c>
      <c r="J12" s="6"/>
      <c r="K12" s="6"/>
      <c r="L12" s="6"/>
      <c r="M12" s="15" t="s">
        <v>48</v>
      </c>
      <c r="N12" s="8" t="s">
        <v>27</v>
      </c>
      <c r="O12" s="6">
        <v>2</v>
      </c>
      <c r="P12" s="7">
        <f t="shared" si="0"/>
        <v>15.2733504</v>
      </c>
      <c r="Q12" s="6">
        <f>VLOOKUP(B12,[1]Sheet1!$A:$D,3,0)</f>
        <v>2</v>
      </c>
      <c r="R12" s="6">
        <f t="shared" si="1"/>
        <v>0</v>
      </c>
      <c r="S12" s="6">
        <f>VLOOKUP(B12,[2]Sheet1!$A:$D,4,0)</f>
        <v>763667.52</v>
      </c>
      <c r="T12" s="6">
        <f t="shared" si="2"/>
        <v>1527335.04</v>
      </c>
    </row>
    <row r="13" spans="1:20" x14ac:dyDescent="0.45">
      <c r="A13" s="6"/>
      <c r="B13" s="11" t="s">
        <v>49</v>
      </c>
      <c r="C13" s="11" t="s">
        <v>50</v>
      </c>
      <c r="D13" s="11" t="s">
        <v>20</v>
      </c>
      <c r="E13" s="6">
        <v>2</v>
      </c>
      <c r="F13" s="6">
        <v>79135.320000000007</v>
      </c>
      <c r="G13" s="6" t="s">
        <v>25</v>
      </c>
      <c r="H13" s="14">
        <v>43901</v>
      </c>
      <c r="I13" s="14">
        <v>45021</v>
      </c>
      <c r="J13" s="6"/>
      <c r="K13" s="6"/>
      <c r="L13" s="6"/>
      <c r="M13" s="15" t="s">
        <v>26</v>
      </c>
      <c r="N13" s="8" t="s">
        <v>27</v>
      </c>
      <c r="O13" s="6">
        <v>2</v>
      </c>
      <c r="P13" s="7">
        <f t="shared" si="0"/>
        <v>0.79135320000000009</v>
      </c>
      <c r="Q13" s="6">
        <f>VLOOKUP(B13,[1]Sheet1!$A:$D,3,0)</f>
        <v>2</v>
      </c>
      <c r="R13" s="6">
        <f t="shared" si="1"/>
        <v>0</v>
      </c>
      <c r="S13" s="6">
        <f>VLOOKUP(B13,[2]Sheet1!$A:$D,4,0)</f>
        <v>39567.660000000003</v>
      </c>
      <c r="T13" s="6">
        <f t="shared" si="2"/>
        <v>79135.320000000007</v>
      </c>
    </row>
    <row r="14" spans="1:20" x14ac:dyDescent="0.45">
      <c r="A14" s="6" t="s">
        <v>28</v>
      </c>
      <c r="B14" s="6" t="s">
        <v>51</v>
      </c>
      <c r="C14" s="6" t="s">
        <v>52</v>
      </c>
      <c r="D14" s="6" t="s">
        <v>20</v>
      </c>
      <c r="E14" s="6">
        <v>8</v>
      </c>
      <c r="F14" s="6">
        <v>1938</v>
      </c>
      <c r="G14" s="6" t="s">
        <v>25</v>
      </c>
      <c r="H14" s="16">
        <v>35886</v>
      </c>
      <c r="I14" s="16">
        <v>35886</v>
      </c>
      <c r="J14" s="6">
        <v>1.9380000000000001E-2</v>
      </c>
      <c r="K14" s="6">
        <v>9771</v>
      </c>
      <c r="L14" s="6" t="s">
        <v>31</v>
      </c>
      <c r="M14" s="6" t="s">
        <v>26</v>
      </c>
      <c r="N14" s="6" t="s">
        <v>27</v>
      </c>
      <c r="O14" s="6">
        <v>8</v>
      </c>
      <c r="P14" s="7">
        <f t="shared" si="0"/>
        <v>1.9380000000000001E-2</v>
      </c>
      <c r="Q14" s="6">
        <f>VLOOKUP(B14,[1]Sheet1!$A:$D,3,0)</f>
        <v>8</v>
      </c>
      <c r="R14" s="6">
        <f t="shared" si="1"/>
        <v>0</v>
      </c>
      <c r="S14" s="6">
        <f>VLOOKUP(B14,[2]Sheet1!$A:$D,4,0)</f>
        <v>242.25</v>
      </c>
      <c r="T14" s="6">
        <f t="shared" si="2"/>
        <v>1938</v>
      </c>
    </row>
    <row r="15" spans="1:20" x14ac:dyDescent="0.45">
      <c r="A15" s="6" t="s">
        <v>28</v>
      </c>
      <c r="B15" s="6" t="s">
        <v>53</v>
      </c>
      <c r="C15" s="6" t="s">
        <v>54</v>
      </c>
      <c r="D15" s="6" t="s">
        <v>20</v>
      </c>
      <c r="E15" s="6">
        <v>8</v>
      </c>
      <c r="F15" s="6">
        <v>1710</v>
      </c>
      <c r="G15" s="6" t="s">
        <v>25</v>
      </c>
      <c r="H15" s="16">
        <v>35886</v>
      </c>
      <c r="I15" s="16">
        <v>35886</v>
      </c>
      <c r="J15" s="6">
        <v>1.7100000000000001E-2</v>
      </c>
      <c r="K15" s="6">
        <v>9771</v>
      </c>
      <c r="L15" s="6" t="s">
        <v>31</v>
      </c>
      <c r="M15" s="6" t="s">
        <v>26</v>
      </c>
      <c r="N15" s="6" t="s">
        <v>27</v>
      </c>
      <c r="O15" s="6">
        <v>8</v>
      </c>
      <c r="P15" s="7">
        <f t="shared" si="0"/>
        <v>1.7100000000000001E-2</v>
      </c>
      <c r="Q15" s="6">
        <f>VLOOKUP(B15,[1]Sheet1!$A:$D,3,0)</f>
        <v>8</v>
      </c>
      <c r="R15" s="6">
        <f t="shared" si="1"/>
        <v>0</v>
      </c>
      <c r="S15" s="6">
        <f>VLOOKUP(B15,[2]Sheet1!$A:$D,4,0)</f>
        <v>213.75</v>
      </c>
      <c r="T15" s="6">
        <f t="shared" si="2"/>
        <v>1710</v>
      </c>
    </row>
    <row r="16" spans="1:20" x14ac:dyDescent="0.45">
      <c r="A16" s="6" t="s">
        <v>28</v>
      </c>
      <c r="B16" s="6" t="s">
        <v>55</v>
      </c>
      <c r="C16" s="6" t="s">
        <v>56</v>
      </c>
      <c r="D16" s="6" t="s">
        <v>20</v>
      </c>
      <c r="E16" s="6">
        <v>8</v>
      </c>
      <c r="F16" s="6">
        <v>3420</v>
      </c>
      <c r="G16" s="6" t="s">
        <v>25</v>
      </c>
      <c r="H16" s="16">
        <v>35886</v>
      </c>
      <c r="I16" s="16">
        <v>35886</v>
      </c>
      <c r="J16" s="6">
        <v>3.4200000000000001E-2</v>
      </c>
      <c r="K16" s="6">
        <v>9771</v>
      </c>
      <c r="L16" s="6" t="s">
        <v>31</v>
      </c>
      <c r="M16" s="6" t="s">
        <v>26</v>
      </c>
      <c r="N16" s="6" t="s">
        <v>27</v>
      </c>
      <c r="O16" s="6">
        <v>8</v>
      </c>
      <c r="P16" s="7">
        <f t="shared" si="0"/>
        <v>3.4200000000000001E-2</v>
      </c>
      <c r="Q16" s="6">
        <f>VLOOKUP(B16,[1]Sheet1!$A:$D,3,0)</f>
        <v>8</v>
      </c>
      <c r="R16" s="6">
        <f t="shared" si="1"/>
        <v>0</v>
      </c>
      <c r="S16" s="6">
        <f>VLOOKUP(B16,[2]Sheet1!$A:$D,4,0)</f>
        <v>427.5</v>
      </c>
      <c r="T16" s="6">
        <f t="shared" si="2"/>
        <v>3420</v>
      </c>
    </row>
    <row r="17" spans="1:20" x14ac:dyDescent="0.45">
      <c r="A17" s="6"/>
      <c r="B17" s="11" t="s">
        <v>57</v>
      </c>
      <c r="C17" s="11" t="s">
        <v>58</v>
      </c>
      <c r="D17" s="11" t="s">
        <v>20</v>
      </c>
      <c r="E17" s="6">
        <v>1</v>
      </c>
      <c r="F17" s="6">
        <v>262171.71000000002</v>
      </c>
      <c r="G17" s="6" t="s">
        <v>25</v>
      </c>
      <c r="H17" s="14">
        <v>43901</v>
      </c>
      <c r="I17" s="14"/>
      <c r="J17" s="6"/>
      <c r="K17" s="6"/>
      <c r="L17" s="6"/>
      <c r="M17" s="15" t="s">
        <v>26</v>
      </c>
      <c r="N17" s="8" t="s">
        <v>27</v>
      </c>
      <c r="O17" s="6">
        <v>1</v>
      </c>
      <c r="P17" s="7">
        <f t="shared" si="0"/>
        <v>2.6217171000000001</v>
      </c>
      <c r="Q17" s="6">
        <f>VLOOKUP(B17,[1]Sheet1!$A:$D,3,0)</f>
        <v>1</v>
      </c>
      <c r="R17" s="6">
        <f t="shared" si="1"/>
        <v>0</v>
      </c>
      <c r="S17" s="6">
        <f>VLOOKUP(B17,[2]Sheet1!$A:$D,4,0)</f>
        <v>262171.71000000002</v>
      </c>
      <c r="T17" s="6">
        <f t="shared" si="2"/>
        <v>262171.71000000002</v>
      </c>
    </row>
    <row r="18" spans="1:20" x14ac:dyDescent="0.45">
      <c r="A18" s="6"/>
      <c r="B18" s="11" t="s">
        <v>59</v>
      </c>
      <c r="C18" s="11" t="s">
        <v>60</v>
      </c>
      <c r="D18" s="11" t="s">
        <v>20</v>
      </c>
      <c r="E18" s="6">
        <v>2</v>
      </c>
      <c r="F18" s="6">
        <v>103388.8</v>
      </c>
      <c r="G18" s="6" t="s">
        <v>25</v>
      </c>
      <c r="H18" s="14">
        <v>43901</v>
      </c>
      <c r="I18" s="14">
        <v>45021</v>
      </c>
      <c r="J18" s="6"/>
      <c r="K18" s="6"/>
      <c r="L18" s="6"/>
      <c r="M18" s="15" t="s">
        <v>26</v>
      </c>
      <c r="N18" s="8" t="s">
        <v>27</v>
      </c>
      <c r="O18" s="6">
        <v>2</v>
      </c>
      <c r="P18" s="7">
        <f t="shared" si="0"/>
        <v>1.0338879999999999</v>
      </c>
      <c r="Q18" s="6">
        <f>VLOOKUP(B18,[1]Sheet1!$A:$D,3,0)</f>
        <v>2</v>
      </c>
      <c r="R18" s="6">
        <f t="shared" si="1"/>
        <v>0</v>
      </c>
      <c r="S18" s="6">
        <f>VLOOKUP(B18,[2]Sheet1!$A:$D,4,0)</f>
        <v>51694.400000000001</v>
      </c>
      <c r="T18" s="6">
        <f t="shared" si="2"/>
        <v>103388.8</v>
      </c>
    </row>
    <row r="19" spans="1:20" x14ac:dyDescent="0.45">
      <c r="A19" s="6"/>
      <c r="B19" s="11" t="s">
        <v>61</v>
      </c>
      <c r="C19" s="11" t="s">
        <v>62</v>
      </c>
      <c r="D19" s="11" t="s">
        <v>20</v>
      </c>
      <c r="E19" s="6">
        <v>5</v>
      </c>
      <c r="F19" s="6">
        <v>572753.35</v>
      </c>
      <c r="G19" s="6" t="s">
        <v>25</v>
      </c>
      <c r="H19" s="14">
        <v>0</v>
      </c>
      <c r="I19" s="14">
        <v>45021</v>
      </c>
      <c r="J19" s="6"/>
      <c r="K19" s="6"/>
      <c r="L19" s="6"/>
      <c r="M19" s="15" t="s">
        <v>26</v>
      </c>
      <c r="N19" s="8" t="s">
        <v>27</v>
      </c>
      <c r="O19" s="6">
        <v>5</v>
      </c>
      <c r="P19" s="7">
        <f t="shared" si="0"/>
        <v>5.7275334999999998</v>
      </c>
      <c r="Q19" s="6">
        <f>VLOOKUP(B19,[1]Sheet1!$A:$D,3,0)</f>
        <v>4</v>
      </c>
      <c r="R19" s="6">
        <f t="shared" si="1"/>
        <v>1</v>
      </c>
      <c r="S19" s="6">
        <f>VLOOKUP(B19,[2]Sheet1!$A:$D,4,0)</f>
        <v>114550.67</v>
      </c>
      <c r="T19" s="6">
        <f t="shared" si="2"/>
        <v>458202.68</v>
      </c>
    </row>
    <row r="20" spans="1:20" x14ac:dyDescent="0.45">
      <c r="A20" s="6"/>
      <c r="B20" s="11" t="s">
        <v>63</v>
      </c>
      <c r="C20" s="11" t="s">
        <v>64</v>
      </c>
      <c r="D20" s="11" t="s">
        <v>20</v>
      </c>
      <c r="E20" s="6">
        <v>2</v>
      </c>
      <c r="F20" s="6">
        <v>381003.58</v>
      </c>
      <c r="G20" s="6" t="s">
        <v>25</v>
      </c>
      <c r="H20" s="14">
        <v>44712</v>
      </c>
      <c r="I20" s="14"/>
      <c r="J20" s="6"/>
      <c r="K20" s="6"/>
      <c r="L20" s="6"/>
      <c r="M20" s="15" t="s">
        <v>65</v>
      </c>
      <c r="N20" s="8" t="s">
        <v>27</v>
      </c>
      <c r="O20" s="6">
        <v>2</v>
      </c>
      <c r="P20" s="7">
        <f t="shared" si="0"/>
        <v>3.8100358000000001</v>
      </c>
      <c r="Q20" s="6">
        <f>VLOOKUP(B20,[1]Sheet1!$A:$D,3,0)</f>
        <v>2</v>
      </c>
      <c r="R20" s="6">
        <f t="shared" si="1"/>
        <v>0</v>
      </c>
      <c r="S20" s="6">
        <f>VLOOKUP(B20,[2]Sheet1!$A:$D,4,0)</f>
        <v>190501.79</v>
      </c>
      <c r="T20" s="6">
        <f t="shared" si="2"/>
        <v>381003.58</v>
      </c>
    </row>
    <row r="21" spans="1:20" x14ac:dyDescent="0.45">
      <c r="A21" s="6"/>
      <c r="B21" s="11" t="s">
        <v>66</v>
      </c>
      <c r="C21" s="11" t="s">
        <v>64</v>
      </c>
      <c r="D21" s="11" t="s">
        <v>20</v>
      </c>
      <c r="E21" s="6">
        <v>2</v>
      </c>
      <c r="F21" s="6">
        <v>381003.58</v>
      </c>
      <c r="G21" s="6" t="s">
        <v>25</v>
      </c>
      <c r="H21" s="14">
        <v>44712</v>
      </c>
      <c r="I21" s="14"/>
      <c r="J21" s="6"/>
      <c r="K21" s="6"/>
      <c r="L21" s="6"/>
      <c r="M21" s="15" t="s">
        <v>65</v>
      </c>
      <c r="N21" s="8" t="s">
        <v>27</v>
      </c>
      <c r="O21" s="6">
        <v>2</v>
      </c>
      <c r="P21" s="7">
        <f t="shared" si="0"/>
        <v>3.8100358000000001</v>
      </c>
      <c r="Q21" s="6">
        <f>VLOOKUP(B21,[1]Sheet1!$A:$D,3,0)</f>
        <v>2</v>
      </c>
      <c r="R21" s="6">
        <f t="shared" si="1"/>
        <v>0</v>
      </c>
      <c r="S21" s="6">
        <f>VLOOKUP(B21,[2]Sheet1!$A:$D,4,0)</f>
        <v>190501.79</v>
      </c>
      <c r="T21" s="6">
        <f t="shared" si="2"/>
        <v>381003.58</v>
      </c>
    </row>
    <row r="22" spans="1:20" x14ac:dyDescent="0.45">
      <c r="A22" s="6"/>
      <c r="B22" s="11" t="s">
        <v>67</v>
      </c>
      <c r="C22" s="11" t="s">
        <v>64</v>
      </c>
      <c r="D22" s="11" t="s">
        <v>20</v>
      </c>
      <c r="E22" s="6">
        <v>2</v>
      </c>
      <c r="F22" s="6">
        <v>381003.58</v>
      </c>
      <c r="G22" s="6" t="s">
        <v>25</v>
      </c>
      <c r="H22" s="14">
        <v>44712</v>
      </c>
      <c r="I22" s="14"/>
      <c r="J22" s="6"/>
      <c r="K22" s="6"/>
      <c r="L22" s="6"/>
      <c r="M22" s="15" t="s">
        <v>65</v>
      </c>
      <c r="N22" s="8" t="s">
        <v>27</v>
      </c>
      <c r="O22" s="6">
        <v>2</v>
      </c>
      <c r="P22" s="7">
        <f t="shared" si="0"/>
        <v>3.8100358000000001</v>
      </c>
      <c r="Q22" s="6">
        <f>VLOOKUP(B22,[1]Sheet1!$A:$D,3,0)</f>
        <v>2</v>
      </c>
      <c r="R22" s="6">
        <f t="shared" si="1"/>
        <v>0</v>
      </c>
      <c r="S22" s="6">
        <f>VLOOKUP(B22,[2]Sheet1!$A:$D,4,0)</f>
        <v>190501.79</v>
      </c>
      <c r="T22" s="6">
        <f t="shared" si="2"/>
        <v>381003.58</v>
      </c>
    </row>
    <row r="23" spans="1:20" x14ac:dyDescent="0.45">
      <c r="A23" s="6"/>
      <c r="B23" s="11" t="s">
        <v>68</v>
      </c>
      <c r="C23" s="11" t="s">
        <v>64</v>
      </c>
      <c r="D23" s="11" t="s">
        <v>20</v>
      </c>
      <c r="E23" s="6">
        <v>2</v>
      </c>
      <c r="F23" s="6">
        <v>381003.58</v>
      </c>
      <c r="G23" s="6" t="s">
        <v>25</v>
      </c>
      <c r="H23" s="14">
        <v>44712</v>
      </c>
      <c r="I23" s="14"/>
      <c r="J23" s="6"/>
      <c r="K23" s="6"/>
      <c r="L23" s="6"/>
      <c r="M23" s="15" t="s">
        <v>65</v>
      </c>
      <c r="N23" s="8" t="s">
        <v>27</v>
      </c>
      <c r="O23" s="6">
        <v>2</v>
      </c>
      <c r="P23" s="7">
        <f t="shared" si="0"/>
        <v>3.8100358000000001</v>
      </c>
      <c r="Q23" s="6">
        <f>VLOOKUP(B23,[1]Sheet1!$A:$D,3,0)</f>
        <v>2</v>
      </c>
      <c r="R23" s="6">
        <f t="shared" si="1"/>
        <v>0</v>
      </c>
      <c r="S23" s="6">
        <f>VLOOKUP(B23,[2]Sheet1!$A:$D,4,0)</f>
        <v>190501.79</v>
      </c>
      <c r="T23" s="6">
        <f t="shared" si="2"/>
        <v>381003.58</v>
      </c>
    </row>
    <row r="24" spans="1:20" x14ac:dyDescent="0.45">
      <c r="A24" s="6"/>
      <c r="B24" s="11" t="s">
        <v>69</v>
      </c>
      <c r="C24" s="11" t="s">
        <v>70</v>
      </c>
      <c r="D24" s="11" t="s">
        <v>20</v>
      </c>
      <c r="E24" s="6">
        <v>2</v>
      </c>
      <c r="F24" s="6">
        <v>381003.58</v>
      </c>
      <c r="G24" s="6" t="s">
        <v>25</v>
      </c>
      <c r="H24" s="14">
        <v>44712</v>
      </c>
      <c r="I24" s="14"/>
      <c r="J24" s="6"/>
      <c r="K24" s="6"/>
      <c r="L24" s="6"/>
      <c r="M24" s="15" t="s">
        <v>65</v>
      </c>
      <c r="N24" s="8" t="s">
        <v>27</v>
      </c>
      <c r="O24" s="6">
        <v>2</v>
      </c>
      <c r="P24" s="7">
        <f t="shared" si="0"/>
        <v>3.8100358000000001</v>
      </c>
      <c r="Q24" s="6">
        <f>VLOOKUP(B24,[1]Sheet1!$A:$D,3,0)</f>
        <v>2</v>
      </c>
      <c r="R24" s="6">
        <f t="shared" si="1"/>
        <v>0</v>
      </c>
      <c r="S24" s="6">
        <f>VLOOKUP(B24,[2]Sheet1!$A:$D,4,0)</f>
        <v>190501.79</v>
      </c>
      <c r="T24" s="6">
        <f t="shared" si="2"/>
        <v>381003.58</v>
      </c>
    </row>
    <row r="25" spans="1:20" x14ac:dyDescent="0.45">
      <c r="A25" s="6"/>
      <c r="B25" s="11" t="s">
        <v>71</v>
      </c>
      <c r="C25" s="11" t="s">
        <v>70</v>
      </c>
      <c r="D25" s="11" t="s">
        <v>20</v>
      </c>
      <c r="E25" s="6">
        <v>2</v>
      </c>
      <c r="F25" s="6">
        <v>381003.58</v>
      </c>
      <c r="G25" s="6" t="s">
        <v>25</v>
      </c>
      <c r="H25" s="14">
        <v>44712</v>
      </c>
      <c r="I25" s="14"/>
      <c r="J25" s="6"/>
      <c r="K25" s="6"/>
      <c r="L25" s="6"/>
      <c r="M25" s="15" t="s">
        <v>65</v>
      </c>
      <c r="N25" s="8" t="s">
        <v>27</v>
      </c>
      <c r="O25" s="6">
        <v>2</v>
      </c>
      <c r="P25" s="7">
        <f t="shared" si="0"/>
        <v>3.8100358000000001</v>
      </c>
      <c r="Q25" s="6">
        <f>VLOOKUP(B25,[1]Sheet1!$A:$D,3,0)</f>
        <v>2</v>
      </c>
      <c r="R25" s="6">
        <f t="shared" si="1"/>
        <v>0</v>
      </c>
      <c r="S25" s="6">
        <f>VLOOKUP(B25,[2]Sheet1!$A:$D,4,0)</f>
        <v>190501.79</v>
      </c>
      <c r="T25" s="6">
        <f t="shared" si="2"/>
        <v>381003.58</v>
      </c>
    </row>
    <row r="26" spans="1:20" x14ac:dyDescent="0.45">
      <c r="A26" s="6"/>
      <c r="B26" s="11" t="s">
        <v>72</v>
      </c>
      <c r="C26" s="11" t="s">
        <v>70</v>
      </c>
      <c r="D26" s="11" t="s">
        <v>20</v>
      </c>
      <c r="E26" s="6">
        <v>2</v>
      </c>
      <c r="F26" s="6">
        <v>381003.58</v>
      </c>
      <c r="G26" s="6" t="s">
        <v>25</v>
      </c>
      <c r="H26" s="14">
        <v>44712</v>
      </c>
      <c r="I26" s="14"/>
      <c r="J26" s="6"/>
      <c r="K26" s="6"/>
      <c r="L26" s="6"/>
      <c r="M26" s="15" t="s">
        <v>65</v>
      </c>
      <c r="N26" s="8" t="s">
        <v>27</v>
      </c>
      <c r="O26" s="6">
        <v>2</v>
      </c>
      <c r="P26" s="7">
        <f t="shared" si="0"/>
        <v>3.8100358000000001</v>
      </c>
      <c r="Q26" s="6">
        <f>VLOOKUP(B26,[1]Sheet1!$A:$D,3,0)</f>
        <v>2</v>
      </c>
      <c r="R26" s="6">
        <f t="shared" si="1"/>
        <v>0</v>
      </c>
      <c r="S26" s="6">
        <f>VLOOKUP(B26,[2]Sheet1!$A:$D,4,0)</f>
        <v>190501.79</v>
      </c>
      <c r="T26" s="6">
        <f t="shared" si="2"/>
        <v>381003.58</v>
      </c>
    </row>
    <row r="27" spans="1:20" x14ac:dyDescent="0.45">
      <c r="A27" s="6"/>
      <c r="B27" s="11" t="s">
        <v>73</v>
      </c>
      <c r="C27" s="11" t="s">
        <v>70</v>
      </c>
      <c r="D27" s="11" t="s">
        <v>20</v>
      </c>
      <c r="E27" s="6">
        <v>2</v>
      </c>
      <c r="F27" s="6">
        <v>381003.58</v>
      </c>
      <c r="G27" s="6" t="s">
        <v>25</v>
      </c>
      <c r="H27" s="14">
        <v>44712</v>
      </c>
      <c r="I27" s="14"/>
      <c r="J27" s="6"/>
      <c r="K27" s="6"/>
      <c r="L27" s="6"/>
      <c r="M27" s="15" t="s">
        <v>65</v>
      </c>
      <c r="N27" s="8" t="s">
        <v>27</v>
      </c>
      <c r="O27" s="6">
        <v>2</v>
      </c>
      <c r="P27" s="7">
        <f t="shared" si="0"/>
        <v>3.8100358000000001</v>
      </c>
      <c r="Q27" s="6">
        <f>VLOOKUP(B27,[1]Sheet1!$A:$D,3,0)</f>
        <v>2</v>
      </c>
      <c r="R27" s="6">
        <f t="shared" si="1"/>
        <v>0</v>
      </c>
      <c r="S27" s="6">
        <f>VLOOKUP(B27,[2]Sheet1!$A:$D,4,0)</f>
        <v>190501.79</v>
      </c>
      <c r="T27" s="6">
        <f t="shared" si="2"/>
        <v>381003.58</v>
      </c>
    </row>
    <row r="28" spans="1:20" hidden="1" x14ac:dyDescent="0.45">
      <c r="A28" s="6" t="s">
        <v>28</v>
      </c>
      <c r="B28" s="6" t="s">
        <v>74</v>
      </c>
      <c r="C28" s="6" t="s">
        <v>75</v>
      </c>
      <c r="D28" s="6" t="s">
        <v>20</v>
      </c>
      <c r="E28" s="6">
        <v>1</v>
      </c>
      <c r="F28" s="6">
        <v>30938.15</v>
      </c>
      <c r="G28" s="6" t="s">
        <v>25</v>
      </c>
      <c r="H28" s="16"/>
      <c r="I28" s="16">
        <v>43427</v>
      </c>
      <c r="J28" s="6">
        <v>0.30938150000000003</v>
      </c>
      <c r="K28" s="6">
        <v>2230</v>
      </c>
      <c r="L28" s="6" t="s">
        <v>31</v>
      </c>
      <c r="M28" s="6" t="s">
        <v>48</v>
      </c>
      <c r="N28" s="6" t="s">
        <v>27</v>
      </c>
      <c r="O28" s="6">
        <v>1</v>
      </c>
      <c r="P28" s="7">
        <f t="shared" si="0"/>
        <v>0.30938150000000003</v>
      </c>
      <c r="Q28" s="6">
        <v>0</v>
      </c>
      <c r="R28" s="6">
        <f t="shared" si="1"/>
        <v>1</v>
      </c>
      <c r="S28" s="6">
        <f>VLOOKUP(B28,[2]Sheet1!$A:$D,4,0)</f>
        <v>30938.15</v>
      </c>
      <c r="T28" s="6">
        <f t="shared" si="2"/>
        <v>0</v>
      </c>
    </row>
    <row r="29" spans="1:20" x14ac:dyDescent="0.45">
      <c r="A29" s="6" t="s">
        <v>28</v>
      </c>
      <c r="B29" s="6" t="s">
        <v>76</v>
      </c>
      <c r="C29" s="6" t="s">
        <v>77</v>
      </c>
      <c r="D29" s="6" t="s">
        <v>78</v>
      </c>
      <c r="E29" s="6">
        <v>3</v>
      </c>
      <c r="F29" s="6">
        <v>1808.1</v>
      </c>
      <c r="G29" s="6" t="s">
        <v>25</v>
      </c>
      <c r="H29" s="16">
        <v>40942</v>
      </c>
      <c r="I29" s="16">
        <v>41124</v>
      </c>
      <c r="J29" s="6">
        <v>1.8081E-2</v>
      </c>
      <c r="K29" s="6">
        <v>4533</v>
      </c>
      <c r="L29" s="6" t="s">
        <v>31</v>
      </c>
      <c r="M29" s="6" t="s">
        <v>48</v>
      </c>
      <c r="N29" s="6" t="s">
        <v>27</v>
      </c>
      <c r="O29" s="6">
        <v>3</v>
      </c>
      <c r="P29" s="7">
        <f t="shared" si="0"/>
        <v>1.8080999999999996E-2</v>
      </c>
      <c r="Q29" s="6">
        <f>VLOOKUP(B29,[1]Sheet1!$A:$D,3,0)</f>
        <v>3</v>
      </c>
      <c r="R29" s="6">
        <f t="shared" si="1"/>
        <v>0</v>
      </c>
      <c r="S29" s="6">
        <f>VLOOKUP(B29,[2]Sheet1!$A:$D,4,0)</f>
        <v>602.70000000000005</v>
      </c>
      <c r="T29" s="6">
        <f t="shared" si="2"/>
        <v>1808.1000000000001</v>
      </c>
    </row>
    <row r="30" spans="1:20" x14ac:dyDescent="0.45">
      <c r="A30" s="6" t="s">
        <v>28</v>
      </c>
      <c r="B30" s="6" t="s">
        <v>79</v>
      </c>
      <c r="C30" s="6" t="s">
        <v>80</v>
      </c>
      <c r="D30" s="6" t="s">
        <v>20</v>
      </c>
      <c r="E30" s="6">
        <v>4</v>
      </c>
      <c r="F30" s="6">
        <v>3636.06</v>
      </c>
      <c r="G30" s="6" t="s">
        <v>25</v>
      </c>
      <c r="H30" s="16">
        <v>39477</v>
      </c>
      <c r="I30" s="16"/>
      <c r="J30" s="6">
        <v>3.63606E-2</v>
      </c>
      <c r="K30" s="6">
        <v>6180</v>
      </c>
      <c r="L30" s="6" t="s">
        <v>31</v>
      </c>
      <c r="M30" s="6" t="s">
        <v>48</v>
      </c>
      <c r="N30" s="6" t="s">
        <v>27</v>
      </c>
      <c r="O30" s="6">
        <v>4</v>
      </c>
      <c r="P30" s="7">
        <f t="shared" si="0"/>
        <v>3.63606E-2</v>
      </c>
      <c r="Q30" s="6">
        <f>VLOOKUP(B30,[1]Sheet1!$A:$D,3,0)</f>
        <v>4</v>
      </c>
      <c r="R30" s="6">
        <f t="shared" si="1"/>
        <v>0</v>
      </c>
      <c r="S30" s="6">
        <f>VLOOKUP(B30,[2]Sheet1!$A:$D,4,0)</f>
        <v>909.02</v>
      </c>
      <c r="T30" s="6">
        <f t="shared" si="2"/>
        <v>3636.08</v>
      </c>
    </row>
    <row r="31" spans="1:20" x14ac:dyDescent="0.45">
      <c r="A31" s="6" t="s">
        <v>28</v>
      </c>
      <c r="B31" s="6" t="s">
        <v>81</v>
      </c>
      <c r="C31" s="6" t="s">
        <v>82</v>
      </c>
      <c r="D31" s="6" t="s">
        <v>20</v>
      </c>
      <c r="E31" s="6">
        <v>3</v>
      </c>
      <c r="F31" s="6">
        <v>4401.18</v>
      </c>
      <c r="G31" s="6" t="s">
        <v>25</v>
      </c>
      <c r="H31" s="16">
        <v>41155</v>
      </c>
      <c r="I31" s="16">
        <v>42270</v>
      </c>
      <c r="J31" s="6">
        <v>4.4011800000000004E-2</v>
      </c>
      <c r="K31" s="6">
        <v>3387</v>
      </c>
      <c r="L31" s="6" t="s">
        <v>31</v>
      </c>
      <c r="M31" s="6" t="s">
        <v>48</v>
      </c>
      <c r="N31" s="6" t="s">
        <v>27</v>
      </c>
      <c r="O31" s="6">
        <v>3</v>
      </c>
      <c r="P31" s="7">
        <f t="shared" si="0"/>
        <v>4.4011800000000004E-2</v>
      </c>
      <c r="Q31" s="6">
        <f>VLOOKUP(B31,[1]Sheet1!$A:$D,3,0)</f>
        <v>2</v>
      </c>
      <c r="R31" s="6">
        <f t="shared" si="1"/>
        <v>1</v>
      </c>
      <c r="S31" s="6">
        <f>VLOOKUP(B31,[2]Sheet1!$A:$D,4,0)</f>
        <v>1467.06</v>
      </c>
      <c r="T31" s="6">
        <f t="shared" si="2"/>
        <v>2934.12</v>
      </c>
    </row>
    <row r="32" spans="1:20" x14ac:dyDescent="0.45">
      <c r="A32" s="6" t="s">
        <v>28</v>
      </c>
      <c r="B32" s="6" t="s">
        <v>83</v>
      </c>
      <c r="C32" s="6" t="s">
        <v>84</v>
      </c>
      <c r="D32" s="6" t="s">
        <v>20</v>
      </c>
      <c r="E32" s="6">
        <v>3</v>
      </c>
      <c r="F32" s="6">
        <v>3017.69</v>
      </c>
      <c r="G32" s="6" t="s">
        <v>25</v>
      </c>
      <c r="H32" s="16">
        <v>40942</v>
      </c>
      <c r="I32" s="16"/>
      <c r="J32" s="6">
        <v>3.01769E-2</v>
      </c>
      <c r="K32" s="6">
        <v>4715</v>
      </c>
      <c r="L32" s="6" t="s">
        <v>31</v>
      </c>
      <c r="M32" s="6" t="s">
        <v>48</v>
      </c>
      <c r="N32" s="6" t="s">
        <v>27</v>
      </c>
      <c r="O32" s="6">
        <v>3</v>
      </c>
      <c r="P32" s="7">
        <f t="shared" si="0"/>
        <v>3.01769E-2</v>
      </c>
      <c r="Q32" s="6">
        <f>VLOOKUP(B32,[1]Sheet1!$A:$D,3,0)</f>
        <v>3</v>
      </c>
      <c r="R32" s="6">
        <f t="shared" si="1"/>
        <v>0</v>
      </c>
      <c r="S32" s="6">
        <f>VLOOKUP(B32,[2]Sheet1!$A:$D,4,0)</f>
        <v>1005.9</v>
      </c>
      <c r="T32" s="6">
        <f t="shared" si="2"/>
        <v>3017.7</v>
      </c>
    </row>
    <row r="33" spans="1:20" x14ac:dyDescent="0.45">
      <c r="A33" s="6" t="s">
        <v>28</v>
      </c>
      <c r="B33" s="6" t="s">
        <v>85</v>
      </c>
      <c r="C33" s="6" t="s">
        <v>86</v>
      </c>
      <c r="D33" s="6" t="s">
        <v>20</v>
      </c>
      <c r="E33" s="6">
        <v>2</v>
      </c>
      <c r="F33" s="6">
        <v>68555</v>
      </c>
      <c r="G33" s="6" t="s">
        <v>25</v>
      </c>
      <c r="H33" s="16">
        <v>37447</v>
      </c>
      <c r="I33" s="16">
        <v>37447</v>
      </c>
      <c r="J33" s="6">
        <v>0.68554999999999999</v>
      </c>
      <c r="K33" s="6">
        <v>8210</v>
      </c>
      <c r="L33" s="6" t="s">
        <v>31</v>
      </c>
      <c r="M33" s="6" t="s">
        <v>48</v>
      </c>
      <c r="N33" s="6" t="s">
        <v>27</v>
      </c>
      <c r="O33" s="6">
        <v>2</v>
      </c>
      <c r="P33" s="7">
        <f t="shared" si="0"/>
        <v>0.68554999999999999</v>
      </c>
      <c r="Q33" s="6">
        <f>VLOOKUP(B33,[1]Sheet1!$A:$D,3,0)</f>
        <v>2</v>
      </c>
      <c r="R33" s="6">
        <f t="shared" si="1"/>
        <v>0</v>
      </c>
      <c r="S33" s="6">
        <f>VLOOKUP(B33,[2]Sheet1!$A:$D,4,0)</f>
        <v>34277.5</v>
      </c>
      <c r="T33" s="6">
        <f t="shared" si="2"/>
        <v>68555</v>
      </c>
    </row>
    <row r="34" spans="1:20" x14ac:dyDescent="0.45">
      <c r="A34" s="6" t="s">
        <v>28</v>
      </c>
      <c r="B34" s="6" t="s">
        <v>87</v>
      </c>
      <c r="C34" s="6" t="s">
        <v>88</v>
      </c>
      <c r="D34" s="6" t="s">
        <v>20</v>
      </c>
      <c r="E34" s="6">
        <v>2</v>
      </c>
      <c r="F34" s="6">
        <v>94148</v>
      </c>
      <c r="G34" s="6" t="s">
        <v>25</v>
      </c>
      <c r="H34" s="16">
        <v>37447</v>
      </c>
      <c r="I34" s="16">
        <v>37447</v>
      </c>
      <c r="J34" s="6">
        <v>0.94147999999999998</v>
      </c>
      <c r="K34" s="6">
        <v>8210</v>
      </c>
      <c r="L34" s="6" t="s">
        <v>31</v>
      </c>
      <c r="M34" s="6" t="s">
        <v>48</v>
      </c>
      <c r="N34" s="6" t="s">
        <v>27</v>
      </c>
      <c r="O34" s="6">
        <v>2</v>
      </c>
      <c r="P34" s="7">
        <f t="shared" ref="P34:P65" si="3">(O34*F34/E34)/10^5</f>
        <v>0.94147999999999998</v>
      </c>
      <c r="Q34" s="6">
        <f>VLOOKUP(B34,[1]Sheet1!$A:$D,3,0)</f>
        <v>2</v>
      </c>
      <c r="R34" s="6">
        <f t="shared" si="1"/>
        <v>0</v>
      </c>
      <c r="S34" s="6">
        <f>VLOOKUP(B34,[2]Sheet1!$A:$D,4,0)</f>
        <v>47074</v>
      </c>
      <c r="T34" s="6">
        <f t="shared" si="2"/>
        <v>94148</v>
      </c>
    </row>
    <row r="35" spans="1:20" x14ac:dyDescent="0.45">
      <c r="A35" s="6" t="s">
        <v>28</v>
      </c>
      <c r="B35" s="6" t="s">
        <v>89</v>
      </c>
      <c r="C35" s="6" t="s">
        <v>90</v>
      </c>
      <c r="D35" s="6" t="s">
        <v>20</v>
      </c>
      <c r="E35" s="6">
        <v>1</v>
      </c>
      <c r="F35" s="6">
        <v>20247</v>
      </c>
      <c r="G35" s="6" t="s">
        <v>25</v>
      </c>
      <c r="H35" s="16">
        <v>36609</v>
      </c>
      <c r="I35" s="16">
        <v>35886</v>
      </c>
      <c r="J35" s="6">
        <v>0.20247000000000001</v>
      </c>
      <c r="K35" s="6">
        <v>9771</v>
      </c>
      <c r="L35" s="6" t="s">
        <v>31</v>
      </c>
      <c r="M35" s="6" t="s">
        <v>48</v>
      </c>
      <c r="N35" s="6" t="s">
        <v>27</v>
      </c>
      <c r="O35" s="6">
        <v>1</v>
      </c>
      <c r="P35" s="7">
        <f t="shared" si="3"/>
        <v>0.20247000000000001</v>
      </c>
      <c r="Q35" s="6">
        <f>VLOOKUP(B35,[1]Sheet1!$A:$D,3,0)</f>
        <v>1</v>
      </c>
      <c r="R35" s="6">
        <f t="shared" si="1"/>
        <v>0</v>
      </c>
      <c r="S35" s="6">
        <f>VLOOKUP(B35,[2]Sheet1!$A:$D,4,0)</f>
        <v>20247</v>
      </c>
      <c r="T35" s="6">
        <f t="shared" si="2"/>
        <v>20247</v>
      </c>
    </row>
    <row r="36" spans="1:20" x14ac:dyDescent="0.45">
      <c r="A36" s="6" t="s">
        <v>28</v>
      </c>
      <c r="B36" s="6" t="s">
        <v>91</v>
      </c>
      <c r="C36" s="6" t="s">
        <v>92</v>
      </c>
      <c r="D36" s="6" t="s">
        <v>20</v>
      </c>
      <c r="E36" s="6">
        <v>1</v>
      </c>
      <c r="F36" s="6">
        <v>5062</v>
      </c>
      <c r="G36" s="6" t="s">
        <v>25</v>
      </c>
      <c r="H36" s="16">
        <v>36609</v>
      </c>
      <c r="I36" s="16">
        <v>35886</v>
      </c>
      <c r="J36" s="6">
        <v>5.0619999999999998E-2</v>
      </c>
      <c r="K36" s="6">
        <v>9771</v>
      </c>
      <c r="L36" s="6" t="s">
        <v>31</v>
      </c>
      <c r="M36" s="6" t="s">
        <v>48</v>
      </c>
      <c r="N36" s="6" t="s">
        <v>27</v>
      </c>
      <c r="O36" s="6">
        <v>1</v>
      </c>
      <c r="P36" s="7">
        <f t="shared" si="3"/>
        <v>5.0619999999999998E-2</v>
      </c>
      <c r="Q36" s="6">
        <f>VLOOKUP(B36,[1]Sheet1!$A:$D,3,0)</f>
        <v>1</v>
      </c>
      <c r="R36" s="6">
        <f t="shared" si="1"/>
        <v>0</v>
      </c>
      <c r="S36" s="6">
        <f>VLOOKUP(B36,[2]Sheet1!$A:$D,4,0)</f>
        <v>5062</v>
      </c>
      <c r="T36" s="6">
        <f t="shared" si="2"/>
        <v>5062</v>
      </c>
    </row>
    <row r="37" spans="1:20" x14ac:dyDescent="0.45">
      <c r="A37" s="6" t="s">
        <v>28</v>
      </c>
      <c r="B37" s="6" t="s">
        <v>93</v>
      </c>
      <c r="C37" s="6" t="s">
        <v>94</v>
      </c>
      <c r="D37" s="6" t="s">
        <v>20</v>
      </c>
      <c r="E37" s="6">
        <v>3</v>
      </c>
      <c r="F37" s="6">
        <v>12437.85</v>
      </c>
      <c r="G37" s="6" t="s">
        <v>25</v>
      </c>
      <c r="H37" s="16">
        <v>39172</v>
      </c>
      <c r="I37" s="16">
        <v>39172</v>
      </c>
      <c r="J37" s="6">
        <v>0.1243785</v>
      </c>
      <c r="K37" s="6">
        <v>6485</v>
      </c>
      <c r="L37" s="6" t="s">
        <v>31</v>
      </c>
      <c r="M37" s="6" t="s">
        <v>48</v>
      </c>
      <c r="N37" s="6" t="s">
        <v>27</v>
      </c>
      <c r="O37" s="6">
        <v>3</v>
      </c>
      <c r="P37" s="7">
        <f t="shared" si="3"/>
        <v>0.1243785</v>
      </c>
      <c r="Q37" s="6">
        <f>VLOOKUP(B37,[1]Sheet1!$A:$D,3,0)</f>
        <v>3</v>
      </c>
      <c r="R37" s="6">
        <f t="shared" si="1"/>
        <v>0</v>
      </c>
      <c r="S37" s="6">
        <f>VLOOKUP(B37,[2]Sheet1!$A:$D,4,0)</f>
        <v>4145.95</v>
      </c>
      <c r="T37" s="6">
        <f t="shared" si="2"/>
        <v>12437.849999999999</v>
      </c>
    </row>
    <row r="38" spans="1:20" x14ac:dyDescent="0.45">
      <c r="A38" s="6" t="s">
        <v>28</v>
      </c>
      <c r="B38" s="6" t="s">
        <v>95</v>
      </c>
      <c r="C38" s="6" t="s">
        <v>96</v>
      </c>
      <c r="D38" s="6" t="s">
        <v>20</v>
      </c>
      <c r="E38" s="6">
        <v>3</v>
      </c>
      <c r="F38" s="6">
        <v>12437.85</v>
      </c>
      <c r="G38" s="6" t="s">
        <v>25</v>
      </c>
      <c r="H38" s="16">
        <v>39172</v>
      </c>
      <c r="I38" s="16">
        <v>39172</v>
      </c>
      <c r="J38" s="6">
        <v>0.1243785</v>
      </c>
      <c r="K38" s="6">
        <v>6485</v>
      </c>
      <c r="L38" s="6" t="s">
        <v>31</v>
      </c>
      <c r="M38" s="6" t="s">
        <v>48</v>
      </c>
      <c r="N38" s="6" t="s">
        <v>27</v>
      </c>
      <c r="O38" s="6">
        <v>3</v>
      </c>
      <c r="P38" s="7">
        <f t="shared" si="3"/>
        <v>0.1243785</v>
      </c>
      <c r="Q38" s="6">
        <f>VLOOKUP(B38,[1]Sheet1!$A:$D,3,0)</f>
        <v>3</v>
      </c>
      <c r="R38" s="6">
        <f t="shared" si="1"/>
        <v>0</v>
      </c>
      <c r="S38" s="6">
        <f>VLOOKUP(B38,[2]Sheet1!$A:$D,4,0)</f>
        <v>4145.95</v>
      </c>
      <c r="T38" s="6">
        <f t="shared" si="2"/>
        <v>12437.849999999999</v>
      </c>
    </row>
    <row r="39" spans="1:20" x14ac:dyDescent="0.45">
      <c r="A39" s="6" t="s">
        <v>28</v>
      </c>
      <c r="B39" s="6" t="s">
        <v>97</v>
      </c>
      <c r="C39" s="6" t="s">
        <v>98</v>
      </c>
      <c r="D39" s="6" t="s">
        <v>20</v>
      </c>
      <c r="E39" s="6">
        <v>6</v>
      </c>
      <c r="F39" s="6">
        <v>2665.23</v>
      </c>
      <c r="G39" s="6" t="s">
        <v>25</v>
      </c>
      <c r="H39" s="16">
        <v>39172</v>
      </c>
      <c r="I39" s="16">
        <v>42968</v>
      </c>
      <c r="J39" s="6">
        <v>2.66523E-2</v>
      </c>
      <c r="K39" s="6">
        <v>2689</v>
      </c>
      <c r="L39" s="6" t="s">
        <v>31</v>
      </c>
      <c r="M39" s="6" t="s">
        <v>48</v>
      </c>
      <c r="N39" s="6" t="s">
        <v>27</v>
      </c>
      <c r="O39" s="6">
        <v>6</v>
      </c>
      <c r="P39" s="7">
        <f t="shared" si="3"/>
        <v>2.66523E-2</v>
      </c>
      <c r="Q39" s="6">
        <f>VLOOKUP(B39,[1]Sheet1!$A:$D,3,0)</f>
        <v>6</v>
      </c>
      <c r="R39" s="6">
        <f t="shared" si="1"/>
        <v>0</v>
      </c>
      <c r="S39" s="6">
        <f>VLOOKUP(B39,[2]Sheet1!$A:$D,4,0)</f>
        <v>444.21</v>
      </c>
      <c r="T39" s="6">
        <f t="shared" si="2"/>
        <v>2665.2599999999998</v>
      </c>
    </row>
    <row r="40" spans="1:20" x14ac:dyDescent="0.45">
      <c r="A40" s="6" t="s">
        <v>28</v>
      </c>
      <c r="B40" s="6" t="s">
        <v>99</v>
      </c>
      <c r="C40" s="6" t="s">
        <v>100</v>
      </c>
      <c r="D40" s="6" t="s">
        <v>20</v>
      </c>
      <c r="E40" s="6">
        <v>5</v>
      </c>
      <c r="F40" s="6">
        <v>1948.91</v>
      </c>
      <c r="G40" s="6" t="s">
        <v>25</v>
      </c>
      <c r="H40" s="16">
        <v>39172</v>
      </c>
      <c r="I40" s="16">
        <v>39172</v>
      </c>
      <c r="J40" s="6">
        <v>1.9489100000000002E-2</v>
      </c>
      <c r="K40" s="6">
        <v>6485</v>
      </c>
      <c r="L40" s="6" t="s">
        <v>31</v>
      </c>
      <c r="M40" s="6" t="s">
        <v>48</v>
      </c>
      <c r="N40" s="6" t="s">
        <v>27</v>
      </c>
      <c r="O40" s="6">
        <v>5</v>
      </c>
      <c r="P40" s="7">
        <f t="shared" si="3"/>
        <v>1.9489100000000002E-2</v>
      </c>
      <c r="Q40" s="6">
        <f>VLOOKUP(B40,[1]Sheet1!$A:$D,3,0)</f>
        <v>5</v>
      </c>
      <c r="R40" s="6">
        <f t="shared" si="1"/>
        <v>0</v>
      </c>
      <c r="S40" s="6">
        <f>VLOOKUP(B40,[2]Sheet1!$A:$D,4,0)</f>
        <v>389.78</v>
      </c>
      <c r="T40" s="6">
        <f t="shared" si="2"/>
        <v>1948.8999999999999</v>
      </c>
    </row>
    <row r="41" spans="1:20" x14ac:dyDescent="0.45">
      <c r="A41" s="6" t="s">
        <v>28</v>
      </c>
      <c r="B41" s="6" t="s">
        <v>101</v>
      </c>
      <c r="C41" s="6" t="s">
        <v>102</v>
      </c>
      <c r="D41" s="6" t="s">
        <v>20</v>
      </c>
      <c r="E41" s="6">
        <v>2</v>
      </c>
      <c r="F41" s="6">
        <v>119</v>
      </c>
      <c r="G41" s="6" t="s">
        <v>25</v>
      </c>
      <c r="H41" s="16">
        <v>35886</v>
      </c>
      <c r="I41" s="16">
        <v>35886</v>
      </c>
      <c r="J41" s="6">
        <v>1.1900000000000001E-3</v>
      </c>
      <c r="K41" s="6">
        <v>9771</v>
      </c>
      <c r="L41" s="6" t="s">
        <v>31</v>
      </c>
      <c r="M41" s="6" t="s">
        <v>48</v>
      </c>
      <c r="N41" s="6" t="s">
        <v>27</v>
      </c>
      <c r="O41" s="6">
        <v>2</v>
      </c>
      <c r="P41" s="7">
        <f t="shared" si="3"/>
        <v>1.1900000000000001E-3</v>
      </c>
      <c r="Q41" s="6">
        <f>VLOOKUP(B41,[1]Sheet1!$A:$D,3,0)</f>
        <v>2</v>
      </c>
      <c r="R41" s="6">
        <f t="shared" si="1"/>
        <v>0</v>
      </c>
      <c r="S41" s="6">
        <f>VLOOKUP(B41,[2]Sheet1!$A:$D,4,0)</f>
        <v>59.5</v>
      </c>
      <c r="T41" s="6">
        <f t="shared" si="2"/>
        <v>119</v>
      </c>
    </row>
    <row r="42" spans="1:20" x14ac:dyDescent="0.45">
      <c r="A42" s="6" t="s">
        <v>28</v>
      </c>
      <c r="B42" s="6" t="s">
        <v>103</v>
      </c>
      <c r="C42" s="6" t="s">
        <v>104</v>
      </c>
      <c r="D42" s="6" t="s">
        <v>20</v>
      </c>
      <c r="E42" s="6">
        <v>4</v>
      </c>
      <c r="F42" s="6">
        <v>304.67</v>
      </c>
      <c r="G42" s="6" t="s">
        <v>25</v>
      </c>
      <c r="H42" s="16">
        <v>35886</v>
      </c>
      <c r="I42" s="16">
        <v>35886</v>
      </c>
      <c r="J42" s="6">
        <v>3.0467000000000003E-3</v>
      </c>
      <c r="K42" s="6">
        <v>9771</v>
      </c>
      <c r="L42" s="6" t="s">
        <v>31</v>
      </c>
      <c r="M42" s="6" t="s">
        <v>48</v>
      </c>
      <c r="N42" s="6" t="s">
        <v>27</v>
      </c>
      <c r="O42" s="6">
        <v>4</v>
      </c>
      <c r="P42" s="7">
        <f t="shared" si="3"/>
        <v>3.0467000000000003E-3</v>
      </c>
      <c r="Q42" s="6">
        <f>VLOOKUP(B42,[1]Sheet1!$A:$D,3,0)</f>
        <v>4</v>
      </c>
      <c r="R42" s="6">
        <f t="shared" si="1"/>
        <v>0</v>
      </c>
      <c r="S42" s="6">
        <f>VLOOKUP(B42,[2]Sheet1!$A:$D,4,0)</f>
        <v>76.17</v>
      </c>
      <c r="T42" s="6">
        <f t="shared" si="2"/>
        <v>304.68</v>
      </c>
    </row>
    <row r="43" spans="1:20" x14ac:dyDescent="0.45">
      <c r="A43" s="6" t="s">
        <v>28</v>
      </c>
      <c r="B43" s="6" t="s">
        <v>105</v>
      </c>
      <c r="C43" s="6" t="s">
        <v>106</v>
      </c>
      <c r="D43" s="6" t="s">
        <v>20</v>
      </c>
      <c r="E43" s="6">
        <v>3</v>
      </c>
      <c r="F43" s="6">
        <v>1452.64</v>
      </c>
      <c r="G43" s="6" t="s">
        <v>25</v>
      </c>
      <c r="H43" s="16"/>
      <c r="I43" s="16">
        <v>42991</v>
      </c>
      <c r="J43" s="6">
        <v>1.4526400000000002E-2</v>
      </c>
      <c r="K43" s="6">
        <v>2666</v>
      </c>
      <c r="L43" s="6" t="s">
        <v>31</v>
      </c>
      <c r="M43" s="6" t="s">
        <v>48</v>
      </c>
      <c r="N43" s="6" t="s">
        <v>27</v>
      </c>
      <c r="O43" s="6">
        <v>3</v>
      </c>
      <c r="P43" s="7">
        <f t="shared" si="3"/>
        <v>1.4526400000000002E-2</v>
      </c>
      <c r="Q43" s="6">
        <f>VLOOKUP(B43,[1]Sheet1!$A:$D,3,0)</f>
        <v>3</v>
      </c>
      <c r="R43" s="6">
        <f t="shared" si="1"/>
        <v>0</v>
      </c>
      <c r="S43" s="6">
        <f>VLOOKUP(B43,[2]Sheet1!$A:$D,4,0)</f>
        <v>484.21</v>
      </c>
      <c r="T43" s="6">
        <f t="shared" si="2"/>
        <v>1452.6299999999999</v>
      </c>
    </row>
    <row r="44" spans="1:20" x14ac:dyDescent="0.45">
      <c r="A44" s="6" t="s">
        <v>28</v>
      </c>
      <c r="B44" s="6" t="s">
        <v>107</v>
      </c>
      <c r="C44" s="6" t="s">
        <v>108</v>
      </c>
      <c r="D44" s="6" t="s">
        <v>20</v>
      </c>
      <c r="E44" s="6">
        <v>3</v>
      </c>
      <c r="F44" s="6">
        <v>3055.96</v>
      </c>
      <c r="G44" s="6" t="s">
        <v>25</v>
      </c>
      <c r="H44" s="16"/>
      <c r="I44" s="16">
        <v>42991</v>
      </c>
      <c r="J44" s="6">
        <v>3.0559599999999999E-2</v>
      </c>
      <c r="K44" s="6">
        <v>2666</v>
      </c>
      <c r="L44" s="6" t="s">
        <v>31</v>
      </c>
      <c r="M44" s="6" t="s">
        <v>48</v>
      </c>
      <c r="N44" s="6" t="s">
        <v>27</v>
      </c>
      <c r="O44" s="6">
        <v>3</v>
      </c>
      <c r="P44" s="7">
        <f t="shared" si="3"/>
        <v>3.0559600000000006E-2</v>
      </c>
      <c r="Q44" s="6">
        <f>VLOOKUP(B44,[1]Sheet1!$A:$D,3,0)</f>
        <v>3</v>
      </c>
      <c r="R44" s="6">
        <f t="shared" si="1"/>
        <v>0</v>
      </c>
      <c r="S44" s="6">
        <f>VLOOKUP(B44,[2]Sheet1!$A:$D,4,0)</f>
        <v>1018.65</v>
      </c>
      <c r="T44" s="6">
        <f t="shared" si="2"/>
        <v>3055.95</v>
      </c>
    </row>
    <row r="45" spans="1:20" x14ac:dyDescent="0.45">
      <c r="A45" s="6" t="s">
        <v>28</v>
      </c>
      <c r="B45" s="6" t="s">
        <v>109</v>
      </c>
      <c r="C45" s="6" t="s">
        <v>110</v>
      </c>
      <c r="D45" s="6" t="s">
        <v>20</v>
      </c>
      <c r="E45" s="6">
        <v>4</v>
      </c>
      <c r="F45" s="6">
        <v>4074.62</v>
      </c>
      <c r="G45" s="6" t="s">
        <v>25</v>
      </c>
      <c r="H45" s="16">
        <v>39172</v>
      </c>
      <c r="I45" s="16">
        <v>42968</v>
      </c>
      <c r="J45" s="6">
        <v>4.0746199999999996E-2</v>
      </c>
      <c r="K45" s="6">
        <v>2689</v>
      </c>
      <c r="L45" s="6" t="s">
        <v>31</v>
      </c>
      <c r="M45" s="6" t="s">
        <v>48</v>
      </c>
      <c r="N45" s="6" t="s">
        <v>27</v>
      </c>
      <c r="O45" s="6">
        <v>4</v>
      </c>
      <c r="P45" s="7">
        <f t="shared" si="3"/>
        <v>4.0746199999999996E-2</v>
      </c>
      <c r="Q45" s="6">
        <f>VLOOKUP(B45,[1]Sheet1!$A:$D,3,0)</f>
        <v>4</v>
      </c>
      <c r="R45" s="6">
        <f t="shared" si="1"/>
        <v>0</v>
      </c>
      <c r="S45" s="6">
        <f>VLOOKUP(B45,[2]Sheet1!$A:$D,4,0)</f>
        <v>1018.66</v>
      </c>
      <c r="T45" s="6">
        <f t="shared" si="2"/>
        <v>4074.64</v>
      </c>
    </row>
    <row r="46" spans="1:20" x14ac:dyDescent="0.45">
      <c r="A46" s="6" t="s">
        <v>28</v>
      </c>
      <c r="B46" s="6" t="s">
        <v>111</v>
      </c>
      <c r="C46" s="6" t="s">
        <v>112</v>
      </c>
      <c r="D46" s="6" t="s">
        <v>20</v>
      </c>
      <c r="E46" s="6">
        <v>4</v>
      </c>
      <c r="F46" s="6">
        <v>1032.72</v>
      </c>
      <c r="G46" s="6" t="s">
        <v>25</v>
      </c>
      <c r="H46" s="16">
        <v>39172</v>
      </c>
      <c r="I46" s="16">
        <v>42968</v>
      </c>
      <c r="J46" s="6">
        <v>1.03272E-2</v>
      </c>
      <c r="K46" s="6">
        <v>2689</v>
      </c>
      <c r="L46" s="6" t="s">
        <v>31</v>
      </c>
      <c r="M46" s="6" t="s">
        <v>48</v>
      </c>
      <c r="N46" s="6" t="s">
        <v>27</v>
      </c>
      <c r="O46" s="6">
        <v>4</v>
      </c>
      <c r="P46" s="7">
        <f t="shared" si="3"/>
        <v>1.03272E-2</v>
      </c>
      <c r="Q46" s="6">
        <f>VLOOKUP(B46,[1]Sheet1!$A:$D,3,0)</f>
        <v>4</v>
      </c>
      <c r="R46" s="6">
        <f t="shared" si="1"/>
        <v>0</v>
      </c>
      <c r="S46" s="6">
        <f>VLOOKUP(B46,[2]Sheet1!$A:$D,4,0)</f>
        <v>258.18</v>
      </c>
      <c r="T46" s="6">
        <f t="shared" si="2"/>
        <v>1032.72</v>
      </c>
    </row>
    <row r="47" spans="1:20" x14ac:dyDescent="0.45">
      <c r="A47" s="6" t="s">
        <v>28</v>
      </c>
      <c r="B47" s="6" t="s">
        <v>113</v>
      </c>
      <c r="C47" s="6" t="s">
        <v>114</v>
      </c>
      <c r="D47" s="6" t="s">
        <v>20</v>
      </c>
      <c r="E47" s="6">
        <v>1</v>
      </c>
      <c r="F47" s="6">
        <v>34.5</v>
      </c>
      <c r="G47" s="6" t="s">
        <v>25</v>
      </c>
      <c r="H47" s="16">
        <v>35886</v>
      </c>
      <c r="I47" s="16">
        <v>38106</v>
      </c>
      <c r="J47" s="6">
        <v>3.4499999999999998E-4</v>
      </c>
      <c r="K47" s="6">
        <v>7551</v>
      </c>
      <c r="L47" s="6" t="s">
        <v>31</v>
      </c>
      <c r="M47" s="6" t="s">
        <v>48</v>
      </c>
      <c r="N47" s="6" t="s">
        <v>27</v>
      </c>
      <c r="O47" s="6">
        <v>1</v>
      </c>
      <c r="P47" s="7">
        <f t="shared" si="3"/>
        <v>3.4499999999999998E-4</v>
      </c>
      <c r="Q47" s="6">
        <f>VLOOKUP(B47,[1]Sheet1!$A:$D,3,0)</f>
        <v>1</v>
      </c>
      <c r="R47" s="6">
        <f t="shared" si="1"/>
        <v>0</v>
      </c>
      <c r="S47" s="6">
        <f>VLOOKUP(B47,[2]Sheet1!$A:$D,4,0)</f>
        <v>34.5</v>
      </c>
      <c r="T47" s="6">
        <f t="shared" si="2"/>
        <v>34.5</v>
      </c>
    </row>
    <row r="48" spans="1:20" x14ac:dyDescent="0.45">
      <c r="A48" s="6" t="s">
        <v>28</v>
      </c>
      <c r="B48" s="6" t="s">
        <v>115</v>
      </c>
      <c r="C48" s="6" t="s">
        <v>116</v>
      </c>
      <c r="D48" s="6" t="s">
        <v>20</v>
      </c>
      <c r="E48" s="6">
        <v>1</v>
      </c>
      <c r="F48" s="6">
        <v>41.18</v>
      </c>
      <c r="G48" s="6" t="s">
        <v>25</v>
      </c>
      <c r="H48" s="16">
        <v>39172</v>
      </c>
      <c r="I48" s="16">
        <v>39210</v>
      </c>
      <c r="J48" s="6">
        <v>4.1179999999999998E-4</v>
      </c>
      <c r="K48" s="6">
        <v>6447</v>
      </c>
      <c r="L48" s="6" t="s">
        <v>31</v>
      </c>
      <c r="M48" s="6" t="s">
        <v>48</v>
      </c>
      <c r="N48" s="6" t="s">
        <v>27</v>
      </c>
      <c r="O48" s="6">
        <v>1</v>
      </c>
      <c r="P48" s="7">
        <f t="shared" si="3"/>
        <v>4.1179999999999998E-4</v>
      </c>
      <c r="Q48" s="6">
        <f>VLOOKUP(B48,[1]Sheet1!$A:$D,3,0)</f>
        <v>1</v>
      </c>
      <c r="R48" s="6">
        <f t="shared" si="1"/>
        <v>0</v>
      </c>
      <c r="S48" s="6">
        <f>VLOOKUP(B48,[2]Sheet1!$A:$D,4,0)</f>
        <v>41.18</v>
      </c>
      <c r="T48" s="6">
        <f t="shared" si="2"/>
        <v>41.18</v>
      </c>
    </row>
    <row r="49" spans="1:20" x14ac:dyDescent="0.45">
      <c r="A49" s="6" t="s">
        <v>28</v>
      </c>
      <c r="B49" s="6" t="s">
        <v>117</v>
      </c>
      <c r="C49" s="6" t="s">
        <v>118</v>
      </c>
      <c r="D49" s="6" t="s">
        <v>20</v>
      </c>
      <c r="E49" s="6">
        <v>2</v>
      </c>
      <c r="F49" s="6">
        <v>5171.63</v>
      </c>
      <c r="G49" s="6" t="s">
        <v>25</v>
      </c>
      <c r="H49" s="16">
        <v>39735</v>
      </c>
      <c r="I49" s="16">
        <v>39025</v>
      </c>
      <c r="J49" s="6">
        <v>5.17163E-2</v>
      </c>
      <c r="K49" s="6">
        <v>6632</v>
      </c>
      <c r="L49" s="6" t="s">
        <v>31</v>
      </c>
      <c r="M49" s="6" t="s">
        <v>48</v>
      </c>
      <c r="N49" s="6" t="s">
        <v>27</v>
      </c>
      <c r="O49" s="6">
        <v>2</v>
      </c>
      <c r="P49" s="7">
        <f t="shared" si="3"/>
        <v>5.17163E-2</v>
      </c>
      <c r="Q49" s="6">
        <f>VLOOKUP(B49,[1]Sheet1!$A:$D,3,0)</f>
        <v>2</v>
      </c>
      <c r="R49" s="6">
        <f t="shared" si="1"/>
        <v>0</v>
      </c>
      <c r="S49" s="6">
        <f>VLOOKUP(B49,[2]Sheet1!$A:$D,4,0)</f>
        <v>2585.8200000000002</v>
      </c>
      <c r="T49" s="6">
        <f t="shared" si="2"/>
        <v>5171.6400000000003</v>
      </c>
    </row>
    <row r="50" spans="1:20" x14ac:dyDescent="0.45">
      <c r="A50" s="6" t="s">
        <v>28</v>
      </c>
      <c r="B50" s="6" t="s">
        <v>119</v>
      </c>
      <c r="C50" s="6" t="s">
        <v>120</v>
      </c>
      <c r="D50" s="6" t="s">
        <v>20</v>
      </c>
      <c r="E50" s="6">
        <v>2</v>
      </c>
      <c r="F50" s="6">
        <v>36381.230000000003</v>
      </c>
      <c r="G50" s="6" t="s">
        <v>25</v>
      </c>
      <c r="H50" s="16">
        <v>41449</v>
      </c>
      <c r="I50" s="16">
        <v>43599</v>
      </c>
      <c r="J50" s="6">
        <v>0.36381230000000003</v>
      </c>
      <c r="K50" s="6">
        <v>2058</v>
      </c>
      <c r="L50" s="6" t="s">
        <v>31</v>
      </c>
      <c r="M50" s="6" t="s">
        <v>48</v>
      </c>
      <c r="N50" s="6" t="s">
        <v>27</v>
      </c>
      <c r="O50" s="6">
        <v>2</v>
      </c>
      <c r="P50" s="7">
        <f t="shared" si="3"/>
        <v>0.36381230000000003</v>
      </c>
      <c r="Q50" s="6">
        <f>VLOOKUP(B50,[1]Sheet1!$A:$D,3,0)</f>
        <v>2</v>
      </c>
      <c r="R50" s="6">
        <f t="shared" si="1"/>
        <v>0</v>
      </c>
      <c r="S50" s="6">
        <f>VLOOKUP(B50,[2]Sheet1!$A:$D,4,0)</f>
        <v>18190.62</v>
      </c>
      <c r="T50" s="6">
        <f t="shared" si="2"/>
        <v>36381.24</v>
      </c>
    </row>
    <row r="51" spans="1:20" x14ac:dyDescent="0.45">
      <c r="A51" s="6" t="s">
        <v>28</v>
      </c>
      <c r="B51" s="6" t="s">
        <v>121</v>
      </c>
      <c r="C51" s="6" t="s">
        <v>122</v>
      </c>
      <c r="D51" s="6" t="s">
        <v>20</v>
      </c>
      <c r="E51" s="6">
        <v>2</v>
      </c>
      <c r="F51" s="6">
        <v>36187.230000000003</v>
      </c>
      <c r="G51" s="6" t="s">
        <v>25</v>
      </c>
      <c r="H51" s="16">
        <v>41449</v>
      </c>
      <c r="I51" s="16">
        <v>43599</v>
      </c>
      <c r="J51" s="6">
        <v>0.36187230000000004</v>
      </c>
      <c r="K51" s="6">
        <v>2058</v>
      </c>
      <c r="L51" s="6" t="s">
        <v>31</v>
      </c>
      <c r="M51" s="6" t="s">
        <v>48</v>
      </c>
      <c r="N51" s="6" t="s">
        <v>27</v>
      </c>
      <c r="O51" s="6">
        <v>2</v>
      </c>
      <c r="P51" s="7">
        <f t="shared" si="3"/>
        <v>0.36187230000000004</v>
      </c>
      <c r="Q51" s="6">
        <f>VLOOKUP(B51,[1]Sheet1!$A:$D,3,0)</f>
        <v>2</v>
      </c>
      <c r="R51" s="6">
        <f t="shared" si="1"/>
        <v>0</v>
      </c>
      <c r="S51" s="6">
        <f>VLOOKUP(B51,[2]Sheet1!$A:$D,4,0)</f>
        <v>18093.62</v>
      </c>
      <c r="T51" s="6">
        <f t="shared" si="2"/>
        <v>36187.24</v>
      </c>
    </row>
    <row r="52" spans="1:20" x14ac:dyDescent="0.45">
      <c r="A52" s="6" t="s">
        <v>28</v>
      </c>
      <c r="B52" s="6" t="s">
        <v>123</v>
      </c>
      <c r="C52" s="6" t="s">
        <v>124</v>
      </c>
      <c r="D52" s="6" t="s">
        <v>20</v>
      </c>
      <c r="E52" s="6">
        <v>2</v>
      </c>
      <c r="F52" s="6">
        <v>1101.24</v>
      </c>
      <c r="G52" s="6" t="s">
        <v>25</v>
      </c>
      <c r="H52" s="16">
        <v>41449</v>
      </c>
      <c r="I52" s="16"/>
      <c r="J52" s="6">
        <v>1.10124E-2</v>
      </c>
      <c r="K52" s="6">
        <v>4208</v>
      </c>
      <c r="L52" s="6" t="s">
        <v>31</v>
      </c>
      <c r="M52" s="6" t="s">
        <v>48</v>
      </c>
      <c r="N52" s="6" t="s">
        <v>27</v>
      </c>
      <c r="O52" s="6">
        <v>2</v>
      </c>
      <c r="P52" s="7">
        <f t="shared" si="3"/>
        <v>1.10124E-2</v>
      </c>
      <c r="Q52" s="6">
        <f>VLOOKUP(B52,[1]Sheet1!$A:$D,3,0)</f>
        <v>2</v>
      </c>
      <c r="R52" s="6">
        <f t="shared" si="1"/>
        <v>0</v>
      </c>
      <c r="S52" s="6">
        <f>VLOOKUP(B52,[2]Sheet1!$A:$D,4,0)</f>
        <v>550.62</v>
      </c>
      <c r="T52" s="6">
        <f t="shared" si="2"/>
        <v>1101.24</v>
      </c>
    </row>
    <row r="53" spans="1:20" x14ac:dyDescent="0.45">
      <c r="A53" s="6" t="s">
        <v>28</v>
      </c>
      <c r="B53" s="6" t="s">
        <v>125</v>
      </c>
      <c r="C53" s="6" t="s">
        <v>126</v>
      </c>
      <c r="D53" s="6" t="s">
        <v>20</v>
      </c>
      <c r="E53" s="6">
        <v>1</v>
      </c>
      <c r="F53" s="6">
        <v>15844</v>
      </c>
      <c r="G53" s="6" t="s">
        <v>25</v>
      </c>
      <c r="H53" s="16">
        <v>40460</v>
      </c>
      <c r="I53" s="16">
        <v>39605</v>
      </c>
      <c r="J53" s="6">
        <v>0.15844</v>
      </c>
      <c r="K53" s="6">
        <v>6052</v>
      </c>
      <c r="L53" s="6" t="s">
        <v>31</v>
      </c>
      <c r="M53" s="6" t="s">
        <v>48</v>
      </c>
      <c r="N53" s="6" t="s">
        <v>27</v>
      </c>
      <c r="O53" s="6">
        <v>1</v>
      </c>
      <c r="P53" s="7">
        <f t="shared" si="3"/>
        <v>0.15844</v>
      </c>
      <c r="Q53" s="6">
        <f>VLOOKUP(B53,[1]Sheet1!$A:$D,3,0)</f>
        <v>1</v>
      </c>
      <c r="R53" s="6">
        <f t="shared" si="1"/>
        <v>0</v>
      </c>
      <c r="S53" s="6">
        <f>VLOOKUP(B53,[2]Sheet1!$A:$D,4,0)</f>
        <v>15844</v>
      </c>
      <c r="T53" s="6">
        <f t="shared" si="2"/>
        <v>15844</v>
      </c>
    </row>
    <row r="54" spans="1:20" x14ac:dyDescent="0.45">
      <c r="A54" s="6" t="s">
        <v>28</v>
      </c>
      <c r="B54" s="6" t="s">
        <v>127</v>
      </c>
      <c r="C54" s="6" t="s">
        <v>128</v>
      </c>
      <c r="D54" s="6" t="s">
        <v>20</v>
      </c>
      <c r="E54" s="6">
        <v>2</v>
      </c>
      <c r="F54" s="6">
        <v>62904.49</v>
      </c>
      <c r="G54" s="6" t="s">
        <v>25</v>
      </c>
      <c r="H54" s="16">
        <v>38699</v>
      </c>
      <c r="I54" s="16">
        <v>35886</v>
      </c>
      <c r="J54" s="6">
        <v>0.62904490000000002</v>
      </c>
      <c r="K54" s="6">
        <v>9771</v>
      </c>
      <c r="L54" s="6" t="s">
        <v>31</v>
      </c>
      <c r="M54" s="6" t="s">
        <v>48</v>
      </c>
      <c r="N54" s="6" t="s">
        <v>27</v>
      </c>
      <c r="O54" s="6">
        <v>2</v>
      </c>
      <c r="P54" s="7">
        <f t="shared" si="3"/>
        <v>0.62904490000000002</v>
      </c>
      <c r="Q54" s="6">
        <f>VLOOKUP(B54,[1]Sheet1!$A:$D,3,0)</f>
        <v>2</v>
      </c>
      <c r="R54" s="6">
        <f t="shared" si="1"/>
        <v>0</v>
      </c>
      <c r="S54" s="6">
        <f>VLOOKUP(B54,[2]Sheet1!$A:$D,4,0)</f>
        <v>31452.25</v>
      </c>
      <c r="T54" s="6">
        <f t="shared" si="2"/>
        <v>62904.5</v>
      </c>
    </row>
    <row r="55" spans="1:20" x14ac:dyDescent="0.45">
      <c r="A55" s="6" t="s">
        <v>28</v>
      </c>
      <c r="B55" s="6" t="s">
        <v>129</v>
      </c>
      <c r="C55" s="6" t="s">
        <v>130</v>
      </c>
      <c r="D55" s="6" t="s">
        <v>20</v>
      </c>
      <c r="E55" s="6">
        <v>2</v>
      </c>
      <c r="F55" s="6">
        <v>10653.86</v>
      </c>
      <c r="G55" s="6" t="s">
        <v>25</v>
      </c>
      <c r="H55" s="16">
        <v>38699</v>
      </c>
      <c r="I55" s="16">
        <v>35886</v>
      </c>
      <c r="J55" s="6">
        <v>0.10653860000000001</v>
      </c>
      <c r="K55" s="6">
        <v>9771</v>
      </c>
      <c r="L55" s="6" t="s">
        <v>31</v>
      </c>
      <c r="M55" s="6" t="s">
        <v>48</v>
      </c>
      <c r="N55" s="6" t="s">
        <v>27</v>
      </c>
      <c r="O55" s="6">
        <v>2</v>
      </c>
      <c r="P55" s="7">
        <f t="shared" si="3"/>
        <v>0.10653860000000001</v>
      </c>
      <c r="Q55" s="6">
        <f>VLOOKUP(B55,[1]Sheet1!$A:$D,3,0)</f>
        <v>2</v>
      </c>
      <c r="R55" s="6">
        <f t="shared" si="1"/>
        <v>0</v>
      </c>
      <c r="S55" s="6">
        <f>VLOOKUP(B55,[2]Sheet1!$A:$D,4,0)</f>
        <v>5326.93</v>
      </c>
      <c r="T55" s="6">
        <f t="shared" si="2"/>
        <v>10653.86</v>
      </c>
    </row>
    <row r="56" spans="1:20" x14ac:dyDescent="0.45">
      <c r="A56" s="6" t="s">
        <v>28</v>
      </c>
      <c r="B56" s="6" t="s">
        <v>131</v>
      </c>
      <c r="C56" s="6" t="s">
        <v>132</v>
      </c>
      <c r="D56" s="6" t="s">
        <v>20</v>
      </c>
      <c r="E56" s="6">
        <v>1</v>
      </c>
      <c r="F56" s="6">
        <v>10842.75</v>
      </c>
      <c r="G56" s="6" t="s">
        <v>25</v>
      </c>
      <c r="H56" s="16">
        <v>38699</v>
      </c>
      <c r="I56" s="16">
        <v>38699</v>
      </c>
      <c r="J56" s="6">
        <v>0.1084275</v>
      </c>
      <c r="K56" s="6">
        <v>6958</v>
      </c>
      <c r="L56" s="6" t="s">
        <v>31</v>
      </c>
      <c r="M56" s="6" t="s">
        <v>48</v>
      </c>
      <c r="N56" s="6" t="s">
        <v>27</v>
      </c>
      <c r="O56" s="6">
        <v>1</v>
      </c>
      <c r="P56" s="7">
        <f t="shared" si="3"/>
        <v>0.1084275</v>
      </c>
      <c r="Q56" s="6">
        <f>VLOOKUP(B56,[1]Sheet1!$A:$D,3,0)</f>
        <v>1</v>
      </c>
      <c r="R56" s="6">
        <f t="shared" si="1"/>
        <v>0</v>
      </c>
      <c r="S56" s="6">
        <f>VLOOKUP(B56,[2]Sheet1!$A:$D,4,0)</f>
        <v>10842.75</v>
      </c>
      <c r="T56" s="6">
        <f t="shared" si="2"/>
        <v>10842.75</v>
      </c>
    </row>
    <row r="57" spans="1:20" x14ac:dyDescent="0.45">
      <c r="A57" s="6" t="s">
        <v>28</v>
      </c>
      <c r="B57" s="6" t="s">
        <v>133</v>
      </c>
      <c r="C57" s="6" t="s">
        <v>134</v>
      </c>
      <c r="D57" s="6" t="s">
        <v>20</v>
      </c>
      <c r="E57" s="6">
        <v>2</v>
      </c>
      <c r="F57" s="6">
        <v>1554.24</v>
      </c>
      <c r="G57" s="6" t="s">
        <v>25</v>
      </c>
      <c r="H57" s="16">
        <v>38699</v>
      </c>
      <c r="I57" s="16">
        <v>38699</v>
      </c>
      <c r="J57" s="6">
        <v>1.55424E-2</v>
      </c>
      <c r="K57" s="6">
        <v>6958</v>
      </c>
      <c r="L57" s="6" t="s">
        <v>31</v>
      </c>
      <c r="M57" s="6" t="s">
        <v>48</v>
      </c>
      <c r="N57" s="6" t="s">
        <v>27</v>
      </c>
      <c r="O57" s="6">
        <v>2</v>
      </c>
      <c r="P57" s="7">
        <f t="shared" si="3"/>
        <v>1.55424E-2</v>
      </c>
      <c r="Q57" s="6">
        <f>VLOOKUP(B57,[1]Sheet1!$A:$D,3,0)</f>
        <v>2</v>
      </c>
      <c r="R57" s="6">
        <f t="shared" si="1"/>
        <v>0</v>
      </c>
      <c r="S57" s="6">
        <f>VLOOKUP(B57,[2]Sheet1!$A:$D,4,0)</f>
        <v>777.12</v>
      </c>
      <c r="T57" s="6">
        <f t="shared" si="2"/>
        <v>1554.24</v>
      </c>
    </row>
    <row r="58" spans="1:20" x14ac:dyDescent="0.45">
      <c r="A58" s="6" t="s">
        <v>28</v>
      </c>
      <c r="B58" s="6" t="s">
        <v>135</v>
      </c>
      <c r="C58" s="6" t="s">
        <v>136</v>
      </c>
      <c r="D58" s="6" t="s">
        <v>20</v>
      </c>
      <c r="E58" s="6">
        <v>2</v>
      </c>
      <c r="F58" s="6">
        <v>3249.17</v>
      </c>
      <c r="G58" s="6" t="s">
        <v>25</v>
      </c>
      <c r="H58" s="16">
        <v>38699</v>
      </c>
      <c r="I58" s="16">
        <v>37447</v>
      </c>
      <c r="J58" s="6">
        <v>3.2491699999999998E-2</v>
      </c>
      <c r="K58" s="6">
        <v>8210</v>
      </c>
      <c r="L58" s="6" t="s">
        <v>31</v>
      </c>
      <c r="M58" s="6" t="s">
        <v>48</v>
      </c>
      <c r="N58" s="6" t="s">
        <v>27</v>
      </c>
      <c r="O58" s="6">
        <v>2</v>
      </c>
      <c r="P58" s="7">
        <f t="shared" si="3"/>
        <v>3.2491699999999998E-2</v>
      </c>
      <c r="Q58" s="6">
        <f>VLOOKUP(B58,[1]Sheet1!$A:$D,3,0)</f>
        <v>2</v>
      </c>
      <c r="R58" s="6">
        <f t="shared" si="1"/>
        <v>0</v>
      </c>
      <c r="S58" s="6">
        <f>VLOOKUP(B58,[2]Sheet1!$A:$D,4,0)</f>
        <v>1624.59</v>
      </c>
      <c r="T58" s="6">
        <f t="shared" si="2"/>
        <v>3249.18</v>
      </c>
    </row>
    <row r="59" spans="1:20" x14ac:dyDescent="0.45">
      <c r="A59" s="6" t="s">
        <v>28</v>
      </c>
      <c r="B59" s="6" t="s">
        <v>137</v>
      </c>
      <c r="C59" s="6" t="s">
        <v>138</v>
      </c>
      <c r="D59" s="6" t="s">
        <v>20</v>
      </c>
      <c r="E59" s="6">
        <v>1</v>
      </c>
      <c r="F59" s="6">
        <v>1862.22</v>
      </c>
      <c r="G59" s="6" t="s">
        <v>25</v>
      </c>
      <c r="H59" s="16">
        <v>38699</v>
      </c>
      <c r="I59" s="16">
        <v>38699</v>
      </c>
      <c r="J59" s="6">
        <v>1.8622200000000002E-2</v>
      </c>
      <c r="K59" s="6">
        <v>6958</v>
      </c>
      <c r="L59" s="6" t="s">
        <v>31</v>
      </c>
      <c r="M59" s="6" t="s">
        <v>48</v>
      </c>
      <c r="N59" s="6" t="s">
        <v>27</v>
      </c>
      <c r="O59" s="6">
        <v>1</v>
      </c>
      <c r="P59" s="7">
        <f t="shared" si="3"/>
        <v>1.8622200000000002E-2</v>
      </c>
      <c r="Q59" s="6">
        <f>VLOOKUP(B59,[1]Sheet1!$A:$D,3,0)</f>
        <v>1</v>
      </c>
      <c r="R59" s="6">
        <f t="shared" si="1"/>
        <v>0</v>
      </c>
      <c r="S59" s="6">
        <f>VLOOKUP(B59,[2]Sheet1!$A:$D,4,0)</f>
        <v>1862.22</v>
      </c>
      <c r="T59" s="6">
        <f t="shared" si="2"/>
        <v>1862.22</v>
      </c>
    </row>
    <row r="60" spans="1:20" x14ac:dyDescent="0.45">
      <c r="A60" s="6" t="s">
        <v>28</v>
      </c>
      <c r="B60" s="6" t="s">
        <v>139</v>
      </c>
      <c r="C60" s="6" t="s">
        <v>140</v>
      </c>
      <c r="D60" s="6" t="s">
        <v>20</v>
      </c>
      <c r="E60" s="6">
        <v>1</v>
      </c>
      <c r="F60" s="6">
        <v>10842.75</v>
      </c>
      <c r="G60" s="6" t="s">
        <v>25</v>
      </c>
      <c r="H60" s="16">
        <v>38699</v>
      </c>
      <c r="I60" s="16">
        <v>38699</v>
      </c>
      <c r="J60" s="6">
        <v>0.1084275</v>
      </c>
      <c r="K60" s="6">
        <v>6958</v>
      </c>
      <c r="L60" s="6" t="s">
        <v>31</v>
      </c>
      <c r="M60" s="6" t="s">
        <v>48</v>
      </c>
      <c r="N60" s="6" t="s">
        <v>27</v>
      </c>
      <c r="O60" s="6">
        <v>1</v>
      </c>
      <c r="P60" s="7">
        <f t="shared" si="3"/>
        <v>0.1084275</v>
      </c>
      <c r="Q60" s="6">
        <f>VLOOKUP(B60,[1]Sheet1!$A:$D,3,0)</f>
        <v>1</v>
      </c>
      <c r="R60" s="6">
        <f t="shared" si="1"/>
        <v>0</v>
      </c>
      <c r="S60" s="6">
        <f>VLOOKUP(B60,[2]Sheet1!$A:$D,4,0)</f>
        <v>10842.75</v>
      </c>
      <c r="T60" s="6">
        <f t="shared" si="2"/>
        <v>10842.75</v>
      </c>
    </row>
    <row r="61" spans="1:20" x14ac:dyDescent="0.45">
      <c r="A61" s="6" t="s">
        <v>28</v>
      </c>
      <c r="B61" s="6" t="s">
        <v>141</v>
      </c>
      <c r="C61" s="6" t="s">
        <v>142</v>
      </c>
      <c r="D61" s="6" t="s">
        <v>20</v>
      </c>
      <c r="E61" s="6">
        <v>2</v>
      </c>
      <c r="F61" s="6">
        <v>5465.52</v>
      </c>
      <c r="G61" s="6" t="s">
        <v>25</v>
      </c>
      <c r="H61" s="16">
        <v>38699</v>
      </c>
      <c r="I61" s="16">
        <v>38699</v>
      </c>
      <c r="J61" s="6">
        <v>5.4655200000000001E-2</v>
      </c>
      <c r="K61" s="6">
        <v>6958</v>
      </c>
      <c r="L61" s="6" t="s">
        <v>31</v>
      </c>
      <c r="M61" s="6" t="s">
        <v>48</v>
      </c>
      <c r="N61" s="6" t="s">
        <v>27</v>
      </c>
      <c r="O61" s="6">
        <v>2</v>
      </c>
      <c r="P61" s="7">
        <f t="shared" si="3"/>
        <v>5.4655200000000001E-2</v>
      </c>
      <c r="Q61" s="6">
        <f>VLOOKUP(B61,[1]Sheet1!$A:$D,3,0)</f>
        <v>2</v>
      </c>
      <c r="R61" s="6">
        <f t="shared" si="1"/>
        <v>0</v>
      </c>
      <c r="S61" s="6">
        <f>VLOOKUP(B61,[2]Sheet1!$A:$D,4,0)</f>
        <v>2732.76</v>
      </c>
      <c r="T61" s="6">
        <f t="shared" si="2"/>
        <v>5465.52</v>
      </c>
    </row>
    <row r="62" spans="1:20" x14ac:dyDescent="0.45">
      <c r="A62" s="6" t="s">
        <v>28</v>
      </c>
      <c r="B62" s="6" t="s">
        <v>143</v>
      </c>
      <c r="C62" s="6" t="s">
        <v>144</v>
      </c>
      <c r="D62" s="6" t="s">
        <v>20</v>
      </c>
      <c r="E62" s="6">
        <v>2</v>
      </c>
      <c r="F62" s="6">
        <v>2689.64</v>
      </c>
      <c r="G62" s="6" t="s">
        <v>25</v>
      </c>
      <c r="H62" s="16">
        <v>38699</v>
      </c>
      <c r="I62" s="16">
        <v>38699</v>
      </c>
      <c r="J62" s="6">
        <v>2.6896399999999997E-2</v>
      </c>
      <c r="K62" s="6">
        <v>6958</v>
      </c>
      <c r="L62" s="6" t="s">
        <v>31</v>
      </c>
      <c r="M62" s="6" t="s">
        <v>48</v>
      </c>
      <c r="N62" s="6" t="s">
        <v>27</v>
      </c>
      <c r="O62" s="6">
        <v>2</v>
      </c>
      <c r="P62" s="7">
        <f t="shared" si="3"/>
        <v>2.6896399999999997E-2</v>
      </c>
      <c r="Q62" s="6">
        <f>VLOOKUP(B62,[1]Sheet1!$A:$D,3,0)</f>
        <v>2</v>
      </c>
      <c r="R62" s="6">
        <f t="shared" si="1"/>
        <v>0</v>
      </c>
      <c r="S62" s="6">
        <f>VLOOKUP(B62,[2]Sheet1!$A:$D,4,0)</f>
        <v>1344.82</v>
      </c>
      <c r="T62" s="6">
        <f t="shared" si="2"/>
        <v>2689.64</v>
      </c>
    </row>
    <row r="63" spans="1:20" x14ac:dyDescent="0.45">
      <c r="A63" s="6" t="s">
        <v>28</v>
      </c>
      <c r="B63" s="6" t="s">
        <v>145</v>
      </c>
      <c r="C63" s="6" t="s">
        <v>146</v>
      </c>
      <c r="D63" s="6" t="s">
        <v>20</v>
      </c>
      <c r="E63" s="6">
        <v>2</v>
      </c>
      <c r="F63" s="6">
        <v>928.03</v>
      </c>
      <c r="G63" s="6" t="s">
        <v>25</v>
      </c>
      <c r="H63" s="16">
        <v>38699</v>
      </c>
      <c r="I63" s="16">
        <v>38699</v>
      </c>
      <c r="J63" s="6">
        <v>9.2803E-3</v>
      </c>
      <c r="K63" s="6">
        <v>6958</v>
      </c>
      <c r="L63" s="6" t="s">
        <v>31</v>
      </c>
      <c r="M63" s="6" t="s">
        <v>48</v>
      </c>
      <c r="N63" s="6" t="s">
        <v>27</v>
      </c>
      <c r="O63" s="6">
        <v>2</v>
      </c>
      <c r="P63" s="7">
        <f t="shared" si="3"/>
        <v>9.2803E-3</v>
      </c>
      <c r="Q63" s="6">
        <f>VLOOKUP(B63,[1]Sheet1!$A:$D,3,0)</f>
        <v>2</v>
      </c>
      <c r="R63" s="6">
        <f t="shared" si="1"/>
        <v>0</v>
      </c>
      <c r="S63" s="6">
        <f>VLOOKUP(B63,[2]Sheet1!$A:$D,4,0)</f>
        <v>464.02</v>
      </c>
      <c r="T63" s="6">
        <f t="shared" si="2"/>
        <v>928.04</v>
      </c>
    </row>
    <row r="64" spans="1:20" x14ac:dyDescent="0.45">
      <c r="A64" s="6" t="s">
        <v>28</v>
      </c>
      <c r="B64" s="6" t="s">
        <v>147</v>
      </c>
      <c r="C64" s="6" t="s">
        <v>148</v>
      </c>
      <c r="D64" s="6" t="s">
        <v>20</v>
      </c>
      <c r="E64" s="6">
        <v>2</v>
      </c>
      <c r="F64" s="6">
        <v>1554.24</v>
      </c>
      <c r="G64" s="6" t="s">
        <v>25</v>
      </c>
      <c r="H64" s="16">
        <v>38699</v>
      </c>
      <c r="I64" s="16">
        <v>38699</v>
      </c>
      <c r="J64" s="6">
        <v>1.55424E-2</v>
      </c>
      <c r="K64" s="6">
        <v>6958</v>
      </c>
      <c r="L64" s="6" t="s">
        <v>31</v>
      </c>
      <c r="M64" s="6" t="s">
        <v>48</v>
      </c>
      <c r="N64" s="6" t="s">
        <v>27</v>
      </c>
      <c r="O64" s="6">
        <v>2</v>
      </c>
      <c r="P64" s="7">
        <f t="shared" si="3"/>
        <v>1.55424E-2</v>
      </c>
      <c r="Q64" s="6">
        <f>VLOOKUP(B64,[1]Sheet1!$A:$D,3,0)</f>
        <v>2</v>
      </c>
      <c r="R64" s="6">
        <f t="shared" si="1"/>
        <v>0</v>
      </c>
      <c r="S64" s="6">
        <f>VLOOKUP(B64,[2]Sheet1!$A:$D,4,0)</f>
        <v>777.12</v>
      </c>
      <c r="T64" s="6">
        <f t="shared" si="2"/>
        <v>1554.24</v>
      </c>
    </row>
    <row r="65" spans="1:20" x14ac:dyDescent="0.45">
      <c r="A65" s="6" t="s">
        <v>28</v>
      </c>
      <c r="B65" s="6" t="s">
        <v>149</v>
      </c>
      <c r="C65" s="6" t="s">
        <v>150</v>
      </c>
      <c r="D65" s="6" t="s">
        <v>20</v>
      </c>
      <c r="E65" s="6">
        <v>2</v>
      </c>
      <c r="F65" s="6">
        <v>404.47</v>
      </c>
      <c r="G65" s="6" t="s">
        <v>25</v>
      </c>
      <c r="H65" s="16">
        <v>38699</v>
      </c>
      <c r="I65" s="16">
        <v>38699</v>
      </c>
      <c r="J65" s="6">
        <v>4.0447E-3</v>
      </c>
      <c r="K65" s="6">
        <v>6958</v>
      </c>
      <c r="L65" s="6" t="s">
        <v>31</v>
      </c>
      <c r="M65" s="6" t="s">
        <v>48</v>
      </c>
      <c r="N65" s="6" t="s">
        <v>27</v>
      </c>
      <c r="O65" s="6">
        <v>2</v>
      </c>
      <c r="P65" s="7">
        <f t="shared" si="3"/>
        <v>4.0447E-3</v>
      </c>
      <c r="Q65" s="6">
        <f>VLOOKUP(B65,[1]Sheet1!$A:$D,3,0)</f>
        <v>2</v>
      </c>
      <c r="R65" s="6">
        <f t="shared" si="1"/>
        <v>0</v>
      </c>
      <c r="S65" s="6">
        <f>VLOOKUP(B65,[2]Sheet1!$A:$D,4,0)</f>
        <v>202.24</v>
      </c>
      <c r="T65" s="6">
        <f t="shared" si="2"/>
        <v>404.48</v>
      </c>
    </row>
    <row r="66" spans="1:20" x14ac:dyDescent="0.45">
      <c r="A66" s="6" t="s">
        <v>28</v>
      </c>
      <c r="B66" s="6" t="s">
        <v>151</v>
      </c>
      <c r="C66" s="6" t="s">
        <v>152</v>
      </c>
      <c r="D66" s="6" t="s">
        <v>20</v>
      </c>
      <c r="E66" s="6">
        <v>1</v>
      </c>
      <c r="F66" s="6">
        <v>1031.72</v>
      </c>
      <c r="G66" s="6" t="s">
        <v>25</v>
      </c>
      <c r="H66" s="16">
        <v>38699</v>
      </c>
      <c r="I66" s="16">
        <v>38699</v>
      </c>
      <c r="J66" s="6">
        <v>1.03172E-2</v>
      </c>
      <c r="K66" s="6">
        <v>6958</v>
      </c>
      <c r="L66" s="6" t="s">
        <v>31</v>
      </c>
      <c r="M66" s="6" t="s">
        <v>48</v>
      </c>
      <c r="N66" s="6" t="s">
        <v>27</v>
      </c>
      <c r="O66" s="6">
        <v>1</v>
      </c>
      <c r="P66" s="7">
        <f t="shared" ref="P66:P97" si="4">(O66*F66/E66)/10^5</f>
        <v>1.03172E-2</v>
      </c>
      <c r="Q66" s="6">
        <f>VLOOKUP(B66,[1]Sheet1!$A:$D,3,0)</f>
        <v>1</v>
      </c>
      <c r="R66" s="6">
        <f t="shared" si="1"/>
        <v>0</v>
      </c>
      <c r="S66" s="6">
        <f>VLOOKUP(B66,[2]Sheet1!$A:$D,4,0)</f>
        <v>1031.72</v>
      </c>
      <c r="T66" s="6">
        <f t="shared" si="2"/>
        <v>1031.72</v>
      </c>
    </row>
    <row r="67" spans="1:20" x14ac:dyDescent="0.45">
      <c r="A67" s="6" t="s">
        <v>28</v>
      </c>
      <c r="B67" s="6" t="s">
        <v>153</v>
      </c>
      <c r="C67" s="6" t="s">
        <v>154</v>
      </c>
      <c r="D67" s="6" t="s">
        <v>20</v>
      </c>
      <c r="E67" s="6">
        <v>1</v>
      </c>
      <c r="F67" s="6">
        <v>1031.72</v>
      </c>
      <c r="G67" s="6" t="s">
        <v>25</v>
      </c>
      <c r="H67" s="16">
        <v>38699</v>
      </c>
      <c r="I67" s="16">
        <v>38699</v>
      </c>
      <c r="J67" s="6">
        <v>1.03172E-2</v>
      </c>
      <c r="K67" s="6">
        <v>6958</v>
      </c>
      <c r="L67" s="6" t="s">
        <v>31</v>
      </c>
      <c r="M67" s="6" t="s">
        <v>48</v>
      </c>
      <c r="N67" s="6" t="s">
        <v>27</v>
      </c>
      <c r="O67" s="6">
        <v>1</v>
      </c>
      <c r="P67" s="7">
        <f t="shared" si="4"/>
        <v>1.03172E-2</v>
      </c>
      <c r="Q67" s="6">
        <f>VLOOKUP(B67,[1]Sheet1!$A:$D,3,0)</f>
        <v>1</v>
      </c>
      <c r="R67" s="6">
        <f t="shared" ref="R67:R130" si="5">O67-Q67</f>
        <v>0</v>
      </c>
      <c r="S67" s="6">
        <f>VLOOKUP(B67,[2]Sheet1!$A:$D,4,0)</f>
        <v>1031.72</v>
      </c>
      <c r="T67" s="6">
        <f t="shared" ref="T67:T130" si="6">Q67*S67</f>
        <v>1031.72</v>
      </c>
    </row>
    <row r="68" spans="1:20" x14ac:dyDescent="0.45">
      <c r="A68" s="6" t="s">
        <v>28</v>
      </c>
      <c r="B68" s="6" t="s">
        <v>155</v>
      </c>
      <c r="C68" s="6" t="s">
        <v>156</v>
      </c>
      <c r="D68" s="6" t="s">
        <v>20</v>
      </c>
      <c r="E68" s="6">
        <v>1</v>
      </c>
      <c r="F68" s="6">
        <v>25350.13</v>
      </c>
      <c r="G68" s="6" t="s">
        <v>25</v>
      </c>
      <c r="H68" s="16">
        <v>38846</v>
      </c>
      <c r="I68" s="16">
        <v>38846</v>
      </c>
      <c r="J68" s="6">
        <v>0.25350129999999998</v>
      </c>
      <c r="K68" s="6">
        <v>6811</v>
      </c>
      <c r="L68" s="6" t="s">
        <v>31</v>
      </c>
      <c r="M68" s="6" t="s">
        <v>48</v>
      </c>
      <c r="N68" s="6" t="s">
        <v>27</v>
      </c>
      <c r="O68" s="6">
        <v>1</v>
      </c>
      <c r="P68" s="7">
        <f t="shared" si="4"/>
        <v>0.25350129999999998</v>
      </c>
      <c r="Q68" s="6">
        <f>VLOOKUP(B68,[1]Sheet1!$A:$D,3,0)</f>
        <v>1</v>
      </c>
      <c r="R68" s="6">
        <f t="shared" si="5"/>
        <v>0</v>
      </c>
      <c r="S68" s="6">
        <f>VLOOKUP(B68,[2]Sheet1!$A:$D,4,0)</f>
        <v>25350.13</v>
      </c>
      <c r="T68" s="6">
        <f t="shared" si="6"/>
        <v>25350.13</v>
      </c>
    </row>
    <row r="69" spans="1:20" x14ac:dyDescent="0.45">
      <c r="A69" s="6" t="s">
        <v>28</v>
      </c>
      <c r="B69" s="6" t="s">
        <v>157</v>
      </c>
      <c r="C69" s="6" t="s">
        <v>158</v>
      </c>
      <c r="D69" s="6" t="s">
        <v>20</v>
      </c>
      <c r="E69" s="6">
        <v>2</v>
      </c>
      <c r="F69" s="6">
        <v>506.28</v>
      </c>
      <c r="G69" s="6" t="s">
        <v>25</v>
      </c>
      <c r="H69" s="16">
        <v>38846</v>
      </c>
      <c r="I69" s="16">
        <v>38846</v>
      </c>
      <c r="J69" s="6">
        <v>5.0628000000000001E-3</v>
      </c>
      <c r="K69" s="6">
        <v>6811</v>
      </c>
      <c r="L69" s="6" t="s">
        <v>31</v>
      </c>
      <c r="M69" s="6" t="s">
        <v>48</v>
      </c>
      <c r="N69" s="6" t="s">
        <v>27</v>
      </c>
      <c r="O69" s="6">
        <v>2</v>
      </c>
      <c r="P69" s="7">
        <f t="shared" si="4"/>
        <v>5.0628000000000001E-3</v>
      </c>
      <c r="Q69" s="6">
        <f>VLOOKUP(B69,[1]Sheet1!$A:$D,3,0)</f>
        <v>2</v>
      </c>
      <c r="R69" s="6">
        <f t="shared" si="5"/>
        <v>0</v>
      </c>
      <c r="S69" s="6">
        <f>VLOOKUP(B69,[2]Sheet1!$A:$D,4,0)</f>
        <v>253.14</v>
      </c>
      <c r="T69" s="6">
        <f t="shared" si="6"/>
        <v>506.28</v>
      </c>
    </row>
    <row r="70" spans="1:20" x14ac:dyDescent="0.45">
      <c r="A70" s="6" t="s">
        <v>28</v>
      </c>
      <c r="B70" s="6" t="s">
        <v>159</v>
      </c>
      <c r="C70" s="6" t="s">
        <v>160</v>
      </c>
      <c r="D70" s="6" t="s">
        <v>20</v>
      </c>
      <c r="E70" s="6">
        <v>4</v>
      </c>
      <c r="F70" s="6">
        <v>10016.540000000001</v>
      </c>
      <c r="G70" s="6" t="s">
        <v>25</v>
      </c>
      <c r="H70" s="16">
        <v>41167</v>
      </c>
      <c r="I70" s="16">
        <v>42825</v>
      </c>
      <c r="J70" s="6">
        <v>0.10016540000000002</v>
      </c>
      <c r="K70" s="6">
        <v>2832</v>
      </c>
      <c r="L70" s="6" t="s">
        <v>31</v>
      </c>
      <c r="M70" s="6" t="s">
        <v>48</v>
      </c>
      <c r="N70" s="6" t="s">
        <v>27</v>
      </c>
      <c r="O70" s="6">
        <v>4</v>
      </c>
      <c r="P70" s="7">
        <f t="shared" si="4"/>
        <v>0.10016540000000002</v>
      </c>
      <c r="Q70" s="6">
        <f>VLOOKUP(B70,[1]Sheet1!$A:$D,3,0)</f>
        <v>4</v>
      </c>
      <c r="R70" s="6">
        <f t="shared" si="5"/>
        <v>0</v>
      </c>
      <c r="S70" s="6">
        <f>VLOOKUP(B70,[2]Sheet1!$A:$D,4,0)</f>
        <v>2504.14</v>
      </c>
      <c r="T70" s="6">
        <f t="shared" si="6"/>
        <v>10016.56</v>
      </c>
    </row>
    <row r="71" spans="1:20" x14ac:dyDescent="0.45">
      <c r="A71" s="6" t="s">
        <v>28</v>
      </c>
      <c r="B71" s="6" t="s">
        <v>161</v>
      </c>
      <c r="C71" s="6" t="s">
        <v>162</v>
      </c>
      <c r="D71" s="6" t="s">
        <v>20</v>
      </c>
      <c r="E71" s="6">
        <v>2</v>
      </c>
      <c r="F71" s="6">
        <v>806.4</v>
      </c>
      <c r="G71" s="6" t="s">
        <v>25</v>
      </c>
      <c r="H71" s="16">
        <v>42914</v>
      </c>
      <c r="I71" s="16"/>
      <c r="J71" s="6">
        <v>8.064E-3</v>
      </c>
      <c r="K71" s="6">
        <v>2743</v>
      </c>
      <c r="L71" s="6" t="s">
        <v>31</v>
      </c>
      <c r="M71" s="6" t="s">
        <v>48</v>
      </c>
      <c r="N71" s="6" t="s">
        <v>27</v>
      </c>
      <c r="O71" s="6">
        <v>2</v>
      </c>
      <c r="P71" s="7">
        <f t="shared" si="4"/>
        <v>8.064E-3</v>
      </c>
      <c r="Q71" s="6">
        <f>VLOOKUP(B71,[1]Sheet1!$A:$D,3,0)</f>
        <v>2</v>
      </c>
      <c r="R71" s="6">
        <f t="shared" si="5"/>
        <v>0</v>
      </c>
      <c r="S71" s="6">
        <f>VLOOKUP(B71,[2]Sheet1!$A:$D,4,0)</f>
        <v>403.2</v>
      </c>
      <c r="T71" s="6">
        <f t="shared" si="6"/>
        <v>806.4</v>
      </c>
    </row>
    <row r="72" spans="1:20" x14ac:dyDescent="0.45">
      <c r="A72" s="6" t="s">
        <v>28</v>
      </c>
      <c r="B72" s="6" t="s">
        <v>163</v>
      </c>
      <c r="C72" s="6" t="s">
        <v>164</v>
      </c>
      <c r="D72" s="6" t="s">
        <v>20</v>
      </c>
      <c r="E72" s="6">
        <v>1</v>
      </c>
      <c r="F72" s="6">
        <v>134439</v>
      </c>
      <c r="G72" s="6" t="s">
        <v>25</v>
      </c>
      <c r="H72" s="16">
        <v>41167</v>
      </c>
      <c r="I72" s="16">
        <v>41726</v>
      </c>
      <c r="J72" s="6">
        <v>1.34439</v>
      </c>
      <c r="K72" s="6">
        <v>3931</v>
      </c>
      <c r="L72" s="6" t="s">
        <v>31</v>
      </c>
      <c r="M72" s="6" t="s">
        <v>48</v>
      </c>
      <c r="N72" s="6" t="s">
        <v>27</v>
      </c>
      <c r="O72" s="6">
        <v>1</v>
      </c>
      <c r="P72" s="7">
        <f t="shared" si="4"/>
        <v>1.34439</v>
      </c>
      <c r="Q72" s="6">
        <f>VLOOKUP(B72,[1]Sheet1!$A:$D,3,0)</f>
        <v>1</v>
      </c>
      <c r="R72" s="6">
        <f t="shared" si="5"/>
        <v>0</v>
      </c>
      <c r="S72" s="6">
        <f>VLOOKUP(B72,[2]Sheet1!$A:$D,4,0)</f>
        <v>134439</v>
      </c>
      <c r="T72" s="6">
        <f t="shared" si="6"/>
        <v>134439</v>
      </c>
    </row>
    <row r="73" spans="1:20" x14ac:dyDescent="0.45">
      <c r="A73" s="6" t="s">
        <v>28</v>
      </c>
      <c r="B73" s="6" t="s">
        <v>165</v>
      </c>
      <c r="C73" s="6" t="s">
        <v>166</v>
      </c>
      <c r="D73" s="6" t="s">
        <v>20</v>
      </c>
      <c r="E73" s="6">
        <v>3</v>
      </c>
      <c r="F73" s="6">
        <v>26091.57</v>
      </c>
      <c r="G73" s="6" t="s">
        <v>25</v>
      </c>
      <c r="H73" s="16">
        <v>41167</v>
      </c>
      <c r="I73" s="16"/>
      <c r="J73" s="6">
        <v>0.26091569999999997</v>
      </c>
      <c r="K73" s="6">
        <v>4490</v>
      </c>
      <c r="L73" s="6" t="s">
        <v>31</v>
      </c>
      <c r="M73" s="6" t="s">
        <v>48</v>
      </c>
      <c r="N73" s="6" t="s">
        <v>27</v>
      </c>
      <c r="O73" s="6">
        <v>3</v>
      </c>
      <c r="P73" s="7">
        <f t="shared" si="4"/>
        <v>0.26091569999999997</v>
      </c>
      <c r="Q73" s="6">
        <f>VLOOKUP(B73,[1]Sheet1!$A:$D,3,0)</f>
        <v>3</v>
      </c>
      <c r="R73" s="6">
        <f t="shared" si="5"/>
        <v>0</v>
      </c>
      <c r="S73" s="6">
        <f>VLOOKUP(B73,[2]Sheet1!$A:$D,4,0)</f>
        <v>8697.19</v>
      </c>
      <c r="T73" s="6">
        <f t="shared" si="6"/>
        <v>26091.57</v>
      </c>
    </row>
    <row r="74" spans="1:20" x14ac:dyDescent="0.45">
      <c r="A74" s="6" t="s">
        <v>28</v>
      </c>
      <c r="B74" s="6" t="s">
        <v>167</v>
      </c>
      <c r="C74" s="6" t="s">
        <v>168</v>
      </c>
      <c r="D74" s="6" t="s">
        <v>20</v>
      </c>
      <c r="E74" s="6">
        <v>2</v>
      </c>
      <c r="F74" s="6">
        <v>48706.879999999997</v>
      </c>
      <c r="G74" s="6" t="s">
        <v>25</v>
      </c>
      <c r="H74" s="16">
        <v>41299</v>
      </c>
      <c r="I74" s="16"/>
      <c r="J74" s="6">
        <v>0.48706879999999997</v>
      </c>
      <c r="K74" s="6">
        <v>4358</v>
      </c>
      <c r="L74" s="6" t="s">
        <v>31</v>
      </c>
      <c r="M74" s="6" t="s">
        <v>48</v>
      </c>
      <c r="N74" s="6" t="s">
        <v>27</v>
      </c>
      <c r="O74" s="6">
        <v>2</v>
      </c>
      <c r="P74" s="7">
        <f t="shared" si="4"/>
        <v>0.48706879999999997</v>
      </c>
      <c r="Q74" s="6">
        <f>VLOOKUP(B74,[1]Sheet1!$A:$D,3,0)</f>
        <v>2</v>
      </c>
      <c r="R74" s="6">
        <f t="shared" si="5"/>
        <v>0</v>
      </c>
      <c r="S74" s="6">
        <f>VLOOKUP(B74,[2]Sheet1!$A:$D,4,0)</f>
        <v>24353.439999999999</v>
      </c>
      <c r="T74" s="6">
        <f t="shared" si="6"/>
        <v>48706.879999999997</v>
      </c>
    </row>
    <row r="75" spans="1:20" x14ac:dyDescent="0.45">
      <c r="A75" s="6" t="s">
        <v>28</v>
      </c>
      <c r="B75" s="6" t="s">
        <v>169</v>
      </c>
      <c r="C75" s="6" t="s">
        <v>170</v>
      </c>
      <c r="D75" s="6" t="s">
        <v>20</v>
      </c>
      <c r="E75" s="6">
        <v>3</v>
      </c>
      <c r="F75" s="6">
        <v>16488.599999999999</v>
      </c>
      <c r="G75" s="6" t="s">
        <v>25</v>
      </c>
      <c r="H75" s="16">
        <v>41598</v>
      </c>
      <c r="I75" s="16"/>
      <c r="J75" s="6">
        <v>0.16488599999999998</v>
      </c>
      <c r="K75" s="6">
        <v>4059</v>
      </c>
      <c r="L75" s="6" t="s">
        <v>31</v>
      </c>
      <c r="M75" s="6" t="s">
        <v>48</v>
      </c>
      <c r="N75" s="6" t="s">
        <v>27</v>
      </c>
      <c r="O75" s="6">
        <v>3</v>
      </c>
      <c r="P75" s="7">
        <f t="shared" si="4"/>
        <v>0.16488599999999998</v>
      </c>
      <c r="Q75" s="6">
        <f>VLOOKUP(B75,[1]Sheet1!$A:$D,3,0)</f>
        <v>3</v>
      </c>
      <c r="R75" s="6">
        <f t="shared" si="5"/>
        <v>0</v>
      </c>
      <c r="S75" s="6">
        <f>VLOOKUP(B75,[2]Sheet1!$A:$D,4,0)</f>
        <v>5496.2</v>
      </c>
      <c r="T75" s="6">
        <f t="shared" si="6"/>
        <v>16488.599999999999</v>
      </c>
    </row>
    <row r="76" spans="1:20" x14ac:dyDescent="0.45">
      <c r="A76" s="6" t="s">
        <v>28</v>
      </c>
      <c r="B76" s="6" t="s">
        <v>171</v>
      </c>
      <c r="C76" s="6" t="s">
        <v>172</v>
      </c>
      <c r="D76" s="6" t="s">
        <v>20</v>
      </c>
      <c r="E76" s="6">
        <v>3</v>
      </c>
      <c r="F76" s="6">
        <v>2047.42</v>
      </c>
      <c r="G76" s="6" t="s">
        <v>25</v>
      </c>
      <c r="H76" s="16">
        <v>41598</v>
      </c>
      <c r="I76" s="16"/>
      <c r="J76" s="6">
        <v>2.0474200000000001E-2</v>
      </c>
      <c r="K76" s="6">
        <v>4059</v>
      </c>
      <c r="L76" s="6" t="s">
        <v>31</v>
      </c>
      <c r="M76" s="6" t="s">
        <v>48</v>
      </c>
      <c r="N76" s="6" t="s">
        <v>27</v>
      </c>
      <c r="O76" s="6">
        <v>3</v>
      </c>
      <c r="P76" s="7">
        <f t="shared" si="4"/>
        <v>2.0474200000000001E-2</v>
      </c>
      <c r="Q76" s="6">
        <f>VLOOKUP(B76,[1]Sheet1!$A:$D,3,0)</f>
        <v>3</v>
      </c>
      <c r="R76" s="6">
        <f t="shared" si="5"/>
        <v>0</v>
      </c>
      <c r="S76" s="6">
        <f>VLOOKUP(B76,[2]Sheet1!$A:$D,4,0)</f>
        <v>682.47</v>
      </c>
      <c r="T76" s="6">
        <f t="shared" si="6"/>
        <v>2047.41</v>
      </c>
    </row>
    <row r="77" spans="1:20" x14ac:dyDescent="0.45">
      <c r="A77" s="6" t="s">
        <v>28</v>
      </c>
      <c r="B77" s="6" t="s">
        <v>173</v>
      </c>
      <c r="C77" s="6" t="s">
        <v>174</v>
      </c>
      <c r="D77" s="6" t="s">
        <v>20</v>
      </c>
      <c r="E77" s="6">
        <v>2</v>
      </c>
      <c r="F77" s="6">
        <v>8105.12</v>
      </c>
      <c r="G77" s="6" t="s">
        <v>25</v>
      </c>
      <c r="H77" s="16">
        <v>38611</v>
      </c>
      <c r="I77" s="16">
        <v>38611</v>
      </c>
      <c r="J77" s="6">
        <v>8.1051200000000004E-2</v>
      </c>
      <c r="K77" s="6">
        <v>7046</v>
      </c>
      <c r="L77" s="6" t="s">
        <v>31</v>
      </c>
      <c r="M77" s="6" t="s">
        <v>48</v>
      </c>
      <c r="N77" s="6" t="s">
        <v>27</v>
      </c>
      <c r="O77" s="6">
        <v>2</v>
      </c>
      <c r="P77" s="7">
        <f t="shared" si="4"/>
        <v>8.1051200000000004E-2</v>
      </c>
      <c r="Q77" s="6">
        <f>VLOOKUP(B77,[1]Sheet1!$A:$D,3,0)</f>
        <v>2</v>
      </c>
      <c r="R77" s="6">
        <f t="shared" si="5"/>
        <v>0</v>
      </c>
      <c r="S77" s="6">
        <f>VLOOKUP(B77,[2]Sheet1!$A:$D,4,0)</f>
        <v>4052.56</v>
      </c>
      <c r="T77" s="6">
        <f t="shared" si="6"/>
        <v>8105.12</v>
      </c>
    </row>
    <row r="78" spans="1:20" x14ac:dyDescent="0.45">
      <c r="A78" s="6" t="s">
        <v>28</v>
      </c>
      <c r="B78" s="6" t="s">
        <v>175</v>
      </c>
      <c r="C78" s="6" t="s">
        <v>176</v>
      </c>
      <c r="D78" s="6" t="s">
        <v>20</v>
      </c>
      <c r="E78" s="6">
        <v>3</v>
      </c>
      <c r="F78" s="6">
        <v>47085.75</v>
      </c>
      <c r="G78" s="6" t="s">
        <v>25</v>
      </c>
      <c r="H78" s="16">
        <v>41167</v>
      </c>
      <c r="I78" s="16"/>
      <c r="J78" s="6">
        <v>0.47085749999999998</v>
      </c>
      <c r="K78" s="6">
        <v>4490</v>
      </c>
      <c r="L78" s="6" t="s">
        <v>31</v>
      </c>
      <c r="M78" s="6" t="s">
        <v>48</v>
      </c>
      <c r="N78" s="6" t="s">
        <v>27</v>
      </c>
      <c r="O78" s="6">
        <v>3</v>
      </c>
      <c r="P78" s="7">
        <f t="shared" si="4"/>
        <v>0.47085749999999998</v>
      </c>
      <c r="Q78" s="6">
        <f>VLOOKUP(B78,[1]Sheet1!$A:$D,3,0)</f>
        <v>3</v>
      </c>
      <c r="R78" s="6">
        <f t="shared" si="5"/>
        <v>0</v>
      </c>
      <c r="S78" s="6">
        <f>VLOOKUP(B78,[2]Sheet1!$A:$D,4,0)</f>
        <v>15695.25</v>
      </c>
      <c r="T78" s="6">
        <f t="shared" si="6"/>
        <v>47085.75</v>
      </c>
    </row>
    <row r="79" spans="1:20" x14ac:dyDescent="0.45">
      <c r="A79" s="6" t="s">
        <v>28</v>
      </c>
      <c r="B79" s="6" t="s">
        <v>177</v>
      </c>
      <c r="C79" s="6" t="s">
        <v>178</v>
      </c>
      <c r="D79" s="6" t="s">
        <v>20</v>
      </c>
      <c r="E79" s="6">
        <v>3</v>
      </c>
      <c r="F79" s="6">
        <v>5881.41</v>
      </c>
      <c r="G79" s="6" t="s">
        <v>25</v>
      </c>
      <c r="H79" s="16">
        <v>41167</v>
      </c>
      <c r="I79" s="16"/>
      <c r="J79" s="6">
        <v>5.8814100000000001E-2</v>
      </c>
      <c r="K79" s="6">
        <v>4490</v>
      </c>
      <c r="L79" s="6" t="s">
        <v>31</v>
      </c>
      <c r="M79" s="6" t="s">
        <v>48</v>
      </c>
      <c r="N79" s="6" t="s">
        <v>27</v>
      </c>
      <c r="O79" s="6">
        <v>3</v>
      </c>
      <c r="P79" s="7">
        <f t="shared" si="4"/>
        <v>5.8814100000000001E-2</v>
      </c>
      <c r="Q79" s="6">
        <f>VLOOKUP(B79,[1]Sheet1!$A:$D,3,0)</f>
        <v>3</v>
      </c>
      <c r="R79" s="6">
        <f t="shared" si="5"/>
        <v>0</v>
      </c>
      <c r="S79" s="6">
        <f>VLOOKUP(B79,[2]Sheet1!$A:$D,4,0)</f>
        <v>1960.47</v>
      </c>
      <c r="T79" s="6">
        <f t="shared" si="6"/>
        <v>5881.41</v>
      </c>
    </row>
    <row r="80" spans="1:20" x14ac:dyDescent="0.45">
      <c r="A80" s="6" t="s">
        <v>28</v>
      </c>
      <c r="B80" s="6" t="s">
        <v>179</v>
      </c>
      <c r="C80" s="6" t="s">
        <v>180</v>
      </c>
      <c r="D80" s="6" t="s">
        <v>20</v>
      </c>
      <c r="E80" s="6">
        <v>2</v>
      </c>
      <c r="F80" s="6">
        <v>1228.5</v>
      </c>
      <c r="G80" s="6" t="s">
        <v>25</v>
      </c>
      <c r="H80" s="16">
        <v>41598</v>
      </c>
      <c r="I80" s="16"/>
      <c r="J80" s="6">
        <v>1.2285000000000001E-2</v>
      </c>
      <c r="K80" s="6">
        <v>4059</v>
      </c>
      <c r="L80" s="6" t="s">
        <v>31</v>
      </c>
      <c r="M80" s="6" t="s">
        <v>48</v>
      </c>
      <c r="N80" s="6" t="s">
        <v>27</v>
      </c>
      <c r="O80" s="6">
        <v>2</v>
      </c>
      <c r="P80" s="7">
        <f t="shared" si="4"/>
        <v>1.2285000000000001E-2</v>
      </c>
      <c r="Q80" s="6">
        <f>VLOOKUP(B80,[1]Sheet1!$A:$D,3,0)</f>
        <v>2</v>
      </c>
      <c r="R80" s="6">
        <f t="shared" si="5"/>
        <v>0</v>
      </c>
      <c r="S80" s="6">
        <f>VLOOKUP(B80,[2]Sheet1!$A:$D,4,0)</f>
        <v>614.25</v>
      </c>
      <c r="T80" s="6">
        <f t="shared" si="6"/>
        <v>1228.5</v>
      </c>
    </row>
    <row r="81" spans="1:20" x14ac:dyDescent="0.45">
      <c r="A81" s="6" t="s">
        <v>28</v>
      </c>
      <c r="B81" s="6" t="s">
        <v>181</v>
      </c>
      <c r="C81" s="6" t="s">
        <v>182</v>
      </c>
      <c r="D81" s="6" t="s">
        <v>20</v>
      </c>
      <c r="E81" s="6">
        <v>3</v>
      </c>
      <c r="F81" s="6">
        <v>1071</v>
      </c>
      <c r="G81" s="6" t="s">
        <v>25</v>
      </c>
      <c r="H81" s="16">
        <v>41299</v>
      </c>
      <c r="I81" s="16"/>
      <c r="J81" s="6">
        <v>1.0710000000000001E-2</v>
      </c>
      <c r="K81" s="6">
        <v>4358</v>
      </c>
      <c r="L81" s="6" t="s">
        <v>31</v>
      </c>
      <c r="M81" s="6" t="s">
        <v>48</v>
      </c>
      <c r="N81" s="6" t="s">
        <v>27</v>
      </c>
      <c r="O81" s="6">
        <v>3</v>
      </c>
      <c r="P81" s="7">
        <f t="shared" si="4"/>
        <v>1.0710000000000001E-2</v>
      </c>
      <c r="Q81" s="6">
        <f>VLOOKUP(B81,[1]Sheet1!$A:$D,3,0)</f>
        <v>3</v>
      </c>
      <c r="R81" s="6">
        <f t="shared" si="5"/>
        <v>0</v>
      </c>
      <c r="S81" s="6">
        <f>VLOOKUP(B81,[2]Sheet1!$A:$D,4,0)</f>
        <v>357</v>
      </c>
      <c r="T81" s="6">
        <f t="shared" si="6"/>
        <v>1071</v>
      </c>
    </row>
    <row r="82" spans="1:20" x14ac:dyDescent="0.45">
      <c r="A82" s="6" t="s">
        <v>28</v>
      </c>
      <c r="B82" s="6" t="s">
        <v>183</v>
      </c>
      <c r="C82" s="6" t="s">
        <v>184</v>
      </c>
      <c r="D82" s="6" t="s">
        <v>20</v>
      </c>
      <c r="E82" s="6">
        <v>2</v>
      </c>
      <c r="F82" s="6">
        <v>25308.92</v>
      </c>
      <c r="G82" s="6" t="s">
        <v>25</v>
      </c>
      <c r="H82" s="16">
        <v>41239</v>
      </c>
      <c r="I82" s="16"/>
      <c r="J82" s="6">
        <v>0.25308919999999996</v>
      </c>
      <c r="K82" s="6">
        <v>4418</v>
      </c>
      <c r="L82" s="6" t="s">
        <v>31</v>
      </c>
      <c r="M82" s="6" t="s">
        <v>48</v>
      </c>
      <c r="N82" s="6" t="s">
        <v>27</v>
      </c>
      <c r="O82" s="6">
        <v>2</v>
      </c>
      <c r="P82" s="7">
        <f t="shared" si="4"/>
        <v>0.25308919999999996</v>
      </c>
      <c r="Q82" s="6">
        <f>VLOOKUP(B82,[1]Sheet1!$A:$D,3,0)</f>
        <v>2</v>
      </c>
      <c r="R82" s="6">
        <f t="shared" si="5"/>
        <v>0</v>
      </c>
      <c r="S82" s="6">
        <f>VLOOKUP(B82,[2]Sheet1!$A:$D,4,0)</f>
        <v>12654.46</v>
      </c>
      <c r="T82" s="6">
        <f t="shared" si="6"/>
        <v>25308.92</v>
      </c>
    </row>
    <row r="83" spans="1:20" x14ac:dyDescent="0.45">
      <c r="A83" s="6" t="s">
        <v>28</v>
      </c>
      <c r="B83" s="6" t="s">
        <v>185</v>
      </c>
      <c r="C83" s="6" t="s">
        <v>186</v>
      </c>
      <c r="D83" s="6" t="s">
        <v>20</v>
      </c>
      <c r="E83" s="6">
        <v>4</v>
      </c>
      <c r="F83" s="6">
        <v>2985.16</v>
      </c>
      <c r="G83" s="6" t="s">
        <v>25</v>
      </c>
      <c r="H83" s="16">
        <v>41167</v>
      </c>
      <c r="I83" s="16"/>
      <c r="J83" s="6">
        <v>2.9851599999999999E-2</v>
      </c>
      <c r="K83" s="6">
        <v>4490</v>
      </c>
      <c r="L83" s="6" t="s">
        <v>31</v>
      </c>
      <c r="M83" s="6" t="s">
        <v>48</v>
      </c>
      <c r="N83" s="6" t="s">
        <v>27</v>
      </c>
      <c r="O83" s="6">
        <v>4</v>
      </c>
      <c r="P83" s="7">
        <f t="shared" si="4"/>
        <v>2.9851599999999999E-2</v>
      </c>
      <c r="Q83" s="6">
        <f>VLOOKUP(B83,[1]Sheet1!$A:$D,3,0)</f>
        <v>4</v>
      </c>
      <c r="R83" s="6">
        <f t="shared" si="5"/>
        <v>0</v>
      </c>
      <c r="S83" s="6">
        <f>VLOOKUP(B83,[2]Sheet1!$A:$D,4,0)</f>
        <v>746.29</v>
      </c>
      <c r="T83" s="6">
        <f t="shared" si="6"/>
        <v>2985.16</v>
      </c>
    </row>
    <row r="84" spans="1:20" x14ac:dyDescent="0.45">
      <c r="A84" s="6" t="s">
        <v>28</v>
      </c>
      <c r="B84" s="6" t="s">
        <v>187</v>
      </c>
      <c r="C84" s="6" t="s">
        <v>188</v>
      </c>
      <c r="D84" s="6" t="s">
        <v>20</v>
      </c>
      <c r="E84" s="6">
        <v>1</v>
      </c>
      <c r="F84" s="6">
        <v>343.35</v>
      </c>
      <c r="G84" s="6" t="s">
        <v>25</v>
      </c>
      <c r="H84" s="16">
        <v>41598</v>
      </c>
      <c r="I84" s="16"/>
      <c r="J84" s="6">
        <v>3.4335000000000004E-3</v>
      </c>
      <c r="K84" s="6">
        <v>4059</v>
      </c>
      <c r="L84" s="6" t="s">
        <v>31</v>
      </c>
      <c r="M84" s="6" t="s">
        <v>48</v>
      </c>
      <c r="N84" s="6" t="s">
        <v>27</v>
      </c>
      <c r="O84" s="6">
        <v>1</v>
      </c>
      <c r="P84" s="7">
        <f t="shared" si="4"/>
        <v>3.4335000000000004E-3</v>
      </c>
      <c r="Q84" s="6">
        <f>VLOOKUP(B84,[1]Sheet1!$A:$D,3,0)</f>
        <v>1</v>
      </c>
      <c r="R84" s="6">
        <f t="shared" si="5"/>
        <v>0</v>
      </c>
      <c r="S84" s="6">
        <f>VLOOKUP(B84,[2]Sheet1!$A:$D,4,0)</f>
        <v>343.35</v>
      </c>
      <c r="T84" s="6">
        <f t="shared" si="6"/>
        <v>343.35</v>
      </c>
    </row>
    <row r="85" spans="1:20" x14ac:dyDescent="0.45">
      <c r="A85" s="6" t="s">
        <v>28</v>
      </c>
      <c r="B85" s="6" t="s">
        <v>189</v>
      </c>
      <c r="C85" s="6" t="s">
        <v>190</v>
      </c>
      <c r="D85" s="6" t="s">
        <v>20</v>
      </c>
      <c r="E85" s="6">
        <v>3</v>
      </c>
      <c r="F85" s="6">
        <v>2488.67</v>
      </c>
      <c r="G85" s="6" t="s">
        <v>25</v>
      </c>
      <c r="H85" s="16">
        <v>41167</v>
      </c>
      <c r="I85" s="16"/>
      <c r="J85" s="6">
        <v>2.4886700000000001E-2</v>
      </c>
      <c r="K85" s="6">
        <v>4490</v>
      </c>
      <c r="L85" s="6" t="s">
        <v>31</v>
      </c>
      <c r="M85" s="6" t="s">
        <v>48</v>
      </c>
      <c r="N85" s="6" t="s">
        <v>27</v>
      </c>
      <c r="O85" s="6">
        <v>3</v>
      </c>
      <c r="P85" s="7">
        <f t="shared" si="4"/>
        <v>2.4886700000000001E-2</v>
      </c>
      <c r="Q85" s="6">
        <f>VLOOKUP(B85,[1]Sheet1!$A:$D,3,0)</f>
        <v>3</v>
      </c>
      <c r="R85" s="6">
        <f t="shared" si="5"/>
        <v>0</v>
      </c>
      <c r="S85" s="6">
        <f>VLOOKUP(B85,[2]Sheet1!$A:$D,4,0)</f>
        <v>829.56</v>
      </c>
      <c r="T85" s="6">
        <f t="shared" si="6"/>
        <v>2488.6799999999998</v>
      </c>
    </row>
    <row r="86" spans="1:20" x14ac:dyDescent="0.45">
      <c r="A86" s="6" t="s">
        <v>28</v>
      </c>
      <c r="B86" s="6" t="s">
        <v>191</v>
      </c>
      <c r="C86" s="6" t="s">
        <v>192</v>
      </c>
      <c r="D86" s="6" t="s">
        <v>20</v>
      </c>
      <c r="E86" s="6">
        <v>3</v>
      </c>
      <c r="F86" s="6">
        <v>13176.45</v>
      </c>
      <c r="G86" s="6" t="s">
        <v>25</v>
      </c>
      <c r="H86" s="16">
        <v>41239</v>
      </c>
      <c r="I86" s="16"/>
      <c r="J86" s="6">
        <v>0.13176450000000001</v>
      </c>
      <c r="K86" s="6">
        <v>4418</v>
      </c>
      <c r="L86" s="6" t="s">
        <v>31</v>
      </c>
      <c r="M86" s="6" t="s">
        <v>48</v>
      </c>
      <c r="N86" s="6" t="s">
        <v>27</v>
      </c>
      <c r="O86" s="6">
        <v>3</v>
      </c>
      <c r="P86" s="7">
        <f t="shared" si="4"/>
        <v>0.13176450000000003</v>
      </c>
      <c r="Q86" s="6">
        <f>VLOOKUP(B86,[1]Sheet1!$A:$D,3,0)</f>
        <v>3</v>
      </c>
      <c r="R86" s="6">
        <f t="shared" si="5"/>
        <v>0</v>
      </c>
      <c r="S86" s="6">
        <f>VLOOKUP(B86,[2]Sheet1!$A:$D,4,0)</f>
        <v>4392.1499999999996</v>
      </c>
      <c r="T86" s="6">
        <f t="shared" si="6"/>
        <v>13176.449999999999</v>
      </c>
    </row>
    <row r="87" spans="1:20" x14ac:dyDescent="0.45">
      <c r="A87" s="6" t="s">
        <v>28</v>
      </c>
      <c r="B87" s="6" t="s">
        <v>193</v>
      </c>
      <c r="C87" s="6" t="s">
        <v>194</v>
      </c>
      <c r="D87" s="6" t="s">
        <v>20</v>
      </c>
      <c r="E87" s="6">
        <v>3</v>
      </c>
      <c r="F87" s="6">
        <v>1672.63</v>
      </c>
      <c r="G87" s="6" t="s">
        <v>25</v>
      </c>
      <c r="H87" s="16">
        <v>41598</v>
      </c>
      <c r="I87" s="16"/>
      <c r="J87" s="6">
        <v>1.67263E-2</v>
      </c>
      <c r="K87" s="6">
        <v>4059</v>
      </c>
      <c r="L87" s="6" t="s">
        <v>31</v>
      </c>
      <c r="M87" s="6" t="s">
        <v>48</v>
      </c>
      <c r="N87" s="6" t="s">
        <v>27</v>
      </c>
      <c r="O87" s="6">
        <v>3</v>
      </c>
      <c r="P87" s="7">
        <f t="shared" si="4"/>
        <v>1.67263E-2</v>
      </c>
      <c r="Q87" s="6">
        <f>VLOOKUP(B87,[1]Sheet1!$A:$D,3,0)</f>
        <v>3</v>
      </c>
      <c r="R87" s="6">
        <f t="shared" si="5"/>
        <v>0</v>
      </c>
      <c r="S87" s="6">
        <f>VLOOKUP(B87,[2]Sheet1!$A:$D,4,0)</f>
        <v>557.54</v>
      </c>
      <c r="T87" s="6">
        <f t="shared" si="6"/>
        <v>1672.62</v>
      </c>
    </row>
    <row r="88" spans="1:20" x14ac:dyDescent="0.45">
      <c r="A88" s="6" t="s">
        <v>28</v>
      </c>
      <c r="B88" s="6" t="s">
        <v>195</v>
      </c>
      <c r="C88" s="6" t="s">
        <v>196</v>
      </c>
      <c r="D88" s="6" t="s">
        <v>20</v>
      </c>
      <c r="E88" s="6">
        <v>6</v>
      </c>
      <c r="F88" s="6">
        <v>17534.900000000001</v>
      </c>
      <c r="G88" s="6" t="s">
        <v>25</v>
      </c>
      <c r="H88" s="16">
        <v>41312</v>
      </c>
      <c r="I88" s="16"/>
      <c r="J88" s="6">
        <v>0.175349</v>
      </c>
      <c r="K88" s="6">
        <v>4345</v>
      </c>
      <c r="L88" s="6" t="s">
        <v>31</v>
      </c>
      <c r="M88" s="6" t="s">
        <v>48</v>
      </c>
      <c r="N88" s="6" t="s">
        <v>27</v>
      </c>
      <c r="O88" s="6">
        <v>6</v>
      </c>
      <c r="P88" s="7">
        <f t="shared" si="4"/>
        <v>0.175349</v>
      </c>
      <c r="Q88" s="6">
        <f>VLOOKUP(B88,[1]Sheet1!$A:$D,3,0)</f>
        <v>6</v>
      </c>
      <c r="R88" s="6">
        <f t="shared" si="5"/>
        <v>0</v>
      </c>
      <c r="S88" s="6">
        <f>VLOOKUP(B88,[2]Sheet1!$A:$D,4,0)</f>
        <v>2922.48</v>
      </c>
      <c r="T88" s="6">
        <f t="shared" si="6"/>
        <v>17534.88</v>
      </c>
    </row>
    <row r="89" spans="1:20" x14ac:dyDescent="0.45">
      <c r="A89" s="6" t="s">
        <v>28</v>
      </c>
      <c r="B89" s="6" t="s">
        <v>197</v>
      </c>
      <c r="C89" s="6" t="s">
        <v>198</v>
      </c>
      <c r="D89" s="6" t="s">
        <v>20</v>
      </c>
      <c r="E89" s="6">
        <v>3</v>
      </c>
      <c r="F89" s="6">
        <v>61372.15</v>
      </c>
      <c r="G89" s="6" t="s">
        <v>25</v>
      </c>
      <c r="H89" s="16">
        <v>41312</v>
      </c>
      <c r="I89" s="16">
        <v>42482</v>
      </c>
      <c r="J89" s="6">
        <v>0.61372150000000003</v>
      </c>
      <c r="K89" s="6">
        <v>3175</v>
      </c>
      <c r="L89" s="6" t="s">
        <v>31</v>
      </c>
      <c r="M89" s="6" t="s">
        <v>48</v>
      </c>
      <c r="N89" s="6" t="s">
        <v>27</v>
      </c>
      <c r="O89" s="6">
        <v>3</v>
      </c>
      <c r="P89" s="7">
        <f t="shared" si="4"/>
        <v>0.61372150000000003</v>
      </c>
      <c r="Q89" s="6">
        <f>VLOOKUP(B89,[1]Sheet1!$A:$D,3,0)</f>
        <v>3</v>
      </c>
      <c r="R89" s="6">
        <f t="shared" si="5"/>
        <v>0</v>
      </c>
      <c r="S89" s="6">
        <f>VLOOKUP(B89,[2]Sheet1!$A:$D,4,0)</f>
        <v>20457.38</v>
      </c>
      <c r="T89" s="6">
        <f t="shared" si="6"/>
        <v>61372.14</v>
      </c>
    </row>
    <row r="90" spans="1:20" x14ac:dyDescent="0.45">
      <c r="A90" s="6" t="s">
        <v>28</v>
      </c>
      <c r="B90" s="6" t="s">
        <v>199</v>
      </c>
      <c r="C90" s="6" t="s">
        <v>200</v>
      </c>
      <c r="D90" s="6" t="s">
        <v>20</v>
      </c>
      <c r="E90" s="6">
        <v>2</v>
      </c>
      <c r="F90" s="6">
        <v>8182.95</v>
      </c>
      <c r="G90" s="6" t="s">
        <v>25</v>
      </c>
      <c r="H90" s="16">
        <v>41312</v>
      </c>
      <c r="I90" s="16"/>
      <c r="J90" s="6">
        <v>8.1829499999999999E-2</v>
      </c>
      <c r="K90" s="6">
        <v>4345</v>
      </c>
      <c r="L90" s="6" t="s">
        <v>31</v>
      </c>
      <c r="M90" s="6" t="s">
        <v>48</v>
      </c>
      <c r="N90" s="6" t="s">
        <v>27</v>
      </c>
      <c r="O90" s="6">
        <v>2</v>
      </c>
      <c r="P90" s="7">
        <f t="shared" si="4"/>
        <v>8.1829499999999999E-2</v>
      </c>
      <c r="Q90" s="6">
        <f>VLOOKUP(B90,[1]Sheet1!$A:$D,3,0)</f>
        <v>2</v>
      </c>
      <c r="R90" s="6">
        <f t="shared" si="5"/>
        <v>0</v>
      </c>
      <c r="S90" s="6">
        <f>VLOOKUP(B90,[2]Sheet1!$A:$D,4,0)</f>
        <v>4091.48</v>
      </c>
      <c r="T90" s="6">
        <f t="shared" si="6"/>
        <v>8182.96</v>
      </c>
    </row>
    <row r="91" spans="1:20" x14ac:dyDescent="0.45">
      <c r="A91" s="6" t="s">
        <v>28</v>
      </c>
      <c r="B91" s="6" t="s">
        <v>201</v>
      </c>
      <c r="C91" s="6" t="s">
        <v>202</v>
      </c>
      <c r="D91" s="6" t="s">
        <v>20</v>
      </c>
      <c r="E91" s="6">
        <v>2</v>
      </c>
      <c r="F91" s="6">
        <v>7247.76</v>
      </c>
      <c r="G91" s="6" t="s">
        <v>25</v>
      </c>
      <c r="H91" s="16">
        <v>41312</v>
      </c>
      <c r="I91" s="16">
        <v>41359</v>
      </c>
      <c r="J91" s="6">
        <v>7.2477600000000003E-2</v>
      </c>
      <c r="K91" s="6">
        <v>4298</v>
      </c>
      <c r="L91" s="6" t="s">
        <v>31</v>
      </c>
      <c r="M91" s="6" t="s">
        <v>48</v>
      </c>
      <c r="N91" s="6" t="s">
        <v>27</v>
      </c>
      <c r="O91" s="6">
        <v>2</v>
      </c>
      <c r="P91" s="7">
        <f t="shared" si="4"/>
        <v>7.2477600000000003E-2</v>
      </c>
      <c r="Q91" s="6">
        <f>VLOOKUP(B91,[1]Sheet1!$A:$D,3,0)</f>
        <v>2</v>
      </c>
      <c r="R91" s="6">
        <f t="shared" si="5"/>
        <v>0</v>
      </c>
      <c r="S91" s="6">
        <f>VLOOKUP(B91,[2]Sheet1!$A:$D,4,0)</f>
        <v>3623.88</v>
      </c>
      <c r="T91" s="6">
        <f t="shared" si="6"/>
        <v>7247.76</v>
      </c>
    </row>
    <row r="92" spans="1:20" x14ac:dyDescent="0.45">
      <c r="A92" s="6" t="s">
        <v>28</v>
      </c>
      <c r="B92" s="6" t="s">
        <v>203</v>
      </c>
      <c r="C92" s="6" t="s">
        <v>204</v>
      </c>
      <c r="D92" s="6" t="s">
        <v>20</v>
      </c>
      <c r="E92" s="6">
        <v>2</v>
      </c>
      <c r="F92" s="6">
        <v>6429.47</v>
      </c>
      <c r="G92" s="6" t="s">
        <v>25</v>
      </c>
      <c r="H92" s="16">
        <v>41312</v>
      </c>
      <c r="I92" s="16"/>
      <c r="J92" s="6">
        <v>6.4294699999999996E-2</v>
      </c>
      <c r="K92" s="6">
        <v>4345</v>
      </c>
      <c r="L92" s="6" t="s">
        <v>31</v>
      </c>
      <c r="M92" s="6" t="s">
        <v>48</v>
      </c>
      <c r="N92" s="6" t="s">
        <v>27</v>
      </c>
      <c r="O92" s="6">
        <v>2</v>
      </c>
      <c r="P92" s="7">
        <f t="shared" si="4"/>
        <v>6.4294699999999996E-2</v>
      </c>
      <c r="Q92" s="6">
        <f>VLOOKUP(B92,[1]Sheet1!$A:$D,3,0)</f>
        <v>2</v>
      </c>
      <c r="R92" s="6">
        <f t="shared" si="5"/>
        <v>0</v>
      </c>
      <c r="S92" s="6">
        <f>VLOOKUP(B92,[2]Sheet1!$A:$D,4,0)</f>
        <v>3214.74</v>
      </c>
      <c r="T92" s="6">
        <f t="shared" si="6"/>
        <v>6429.48</v>
      </c>
    </row>
    <row r="93" spans="1:20" x14ac:dyDescent="0.45">
      <c r="A93" s="6" t="s">
        <v>28</v>
      </c>
      <c r="B93" s="6" t="s">
        <v>205</v>
      </c>
      <c r="C93" s="6" t="s">
        <v>206</v>
      </c>
      <c r="D93" s="6" t="s">
        <v>20</v>
      </c>
      <c r="E93" s="6">
        <v>1</v>
      </c>
      <c r="F93" s="6">
        <v>34873</v>
      </c>
      <c r="G93" s="6" t="s">
        <v>25</v>
      </c>
      <c r="H93" s="16">
        <v>38553</v>
      </c>
      <c r="I93" s="16">
        <v>38553</v>
      </c>
      <c r="J93" s="6">
        <v>0.34872999999999998</v>
      </c>
      <c r="K93" s="6">
        <v>7104</v>
      </c>
      <c r="L93" s="6" t="s">
        <v>31</v>
      </c>
      <c r="M93" s="6" t="s">
        <v>48</v>
      </c>
      <c r="N93" s="6" t="s">
        <v>27</v>
      </c>
      <c r="O93" s="6">
        <v>1</v>
      </c>
      <c r="P93" s="7">
        <f t="shared" si="4"/>
        <v>0.34872999999999998</v>
      </c>
      <c r="Q93" s="6">
        <f>VLOOKUP(B93,[1]Sheet1!$A:$D,3,0)</f>
        <v>1</v>
      </c>
      <c r="R93" s="6">
        <f t="shared" si="5"/>
        <v>0</v>
      </c>
      <c r="S93" s="6">
        <f>VLOOKUP(B93,[2]Sheet1!$A:$D,4,0)</f>
        <v>34873</v>
      </c>
      <c r="T93" s="6">
        <f t="shared" si="6"/>
        <v>34873</v>
      </c>
    </row>
    <row r="94" spans="1:20" x14ac:dyDescent="0.45">
      <c r="A94" s="6" t="s">
        <v>28</v>
      </c>
      <c r="B94" s="6" t="s">
        <v>207</v>
      </c>
      <c r="C94" s="6" t="s">
        <v>208</v>
      </c>
      <c r="D94" s="6" t="s">
        <v>20</v>
      </c>
      <c r="E94" s="6">
        <v>3</v>
      </c>
      <c r="F94" s="6">
        <v>526.04</v>
      </c>
      <c r="G94" s="6" t="s">
        <v>25</v>
      </c>
      <c r="H94" s="16">
        <v>41312</v>
      </c>
      <c r="I94" s="16"/>
      <c r="J94" s="6">
        <v>5.2603999999999993E-3</v>
      </c>
      <c r="K94" s="6">
        <v>4345</v>
      </c>
      <c r="L94" s="6" t="s">
        <v>31</v>
      </c>
      <c r="M94" s="6" t="s">
        <v>48</v>
      </c>
      <c r="N94" s="6" t="s">
        <v>27</v>
      </c>
      <c r="O94" s="6">
        <v>3</v>
      </c>
      <c r="P94" s="7">
        <f t="shared" si="4"/>
        <v>5.2603999999999993E-3</v>
      </c>
      <c r="Q94" s="6">
        <f>VLOOKUP(B94,[1]Sheet1!$A:$D,3,0)</f>
        <v>3</v>
      </c>
      <c r="R94" s="6">
        <f t="shared" si="5"/>
        <v>0</v>
      </c>
      <c r="S94" s="6">
        <f>VLOOKUP(B94,[2]Sheet1!$A:$D,4,0)</f>
        <v>175.35</v>
      </c>
      <c r="T94" s="6">
        <f t="shared" si="6"/>
        <v>526.04999999999995</v>
      </c>
    </row>
    <row r="95" spans="1:20" x14ac:dyDescent="0.45">
      <c r="A95" s="6" t="s">
        <v>28</v>
      </c>
      <c r="B95" s="6" t="s">
        <v>209</v>
      </c>
      <c r="C95" s="6" t="s">
        <v>210</v>
      </c>
      <c r="D95" s="6" t="s">
        <v>20</v>
      </c>
      <c r="E95" s="6">
        <v>1</v>
      </c>
      <c r="F95" s="6">
        <v>27954.32</v>
      </c>
      <c r="G95" s="6" t="s">
        <v>25</v>
      </c>
      <c r="H95" s="16">
        <v>38027</v>
      </c>
      <c r="I95" s="16">
        <v>38027</v>
      </c>
      <c r="J95" s="6">
        <v>0.27954319999999999</v>
      </c>
      <c r="K95" s="6">
        <v>7630</v>
      </c>
      <c r="L95" s="6" t="s">
        <v>31</v>
      </c>
      <c r="M95" s="6" t="s">
        <v>48</v>
      </c>
      <c r="N95" s="6" t="s">
        <v>27</v>
      </c>
      <c r="O95" s="6">
        <v>1</v>
      </c>
      <c r="P95" s="7">
        <f t="shared" si="4"/>
        <v>0.27954319999999999</v>
      </c>
      <c r="Q95" s="6">
        <f>VLOOKUP(B95,[1]Sheet1!$A:$D,3,0)</f>
        <v>1</v>
      </c>
      <c r="R95" s="6">
        <f t="shared" si="5"/>
        <v>0</v>
      </c>
      <c r="S95" s="6">
        <f>VLOOKUP(B95,[2]Sheet1!$A:$D,4,0)</f>
        <v>27954.32</v>
      </c>
      <c r="T95" s="6">
        <f t="shared" si="6"/>
        <v>27954.32</v>
      </c>
    </row>
    <row r="96" spans="1:20" x14ac:dyDescent="0.45">
      <c r="A96" s="6" t="s">
        <v>28</v>
      </c>
      <c r="B96" s="6" t="s">
        <v>211</v>
      </c>
      <c r="C96" s="6" t="s">
        <v>212</v>
      </c>
      <c r="D96" s="6" t="s">
        <v>20</v>
      </c>
      <c r="E96" s="6">
        <v>2</v>
      </c>
      <c r="F96" s="6">
        <v>26931.5</v>
      </c>
      <c r="G96" s="6" t="s">
        <v>25</v>
      </c>
      <c r="H96" s="16">
        <v>37337</v>
      </c>
      <c r="I96" s="16">
        <v>37554</v>
      </c>
      <c r="J96" s="6">
        <v>0.26931500000000003</v>
      </c>
      <c r="K96" s="6">
        <v>8103</v>
      </c>
      <c r="L96" s="6" t="s">
        <v>31</v>
      </c>
      <c r="M96" s="6" t="s">
        <v>48</v>
      </c>
      <c r="N96" s="6" t="s">
        <v>27</v>
      </c>
      <c r="O96" s="6">
        <v>2</v>
      </c>
      <c r="P96" s="7">
        <f t="shared" si="4"/>
        <v>0.26931500000000003</v>
      </c>
      <c r="Q96" s="6">
        <f>VLOOKUP(B96,[1]Sheet1!$A:$D,3,0)</f>
        <v>2</v>
      </c>
      <c r="R96" s="6">
        <f t="shared" si="5"/>
        <v>0</v>
      </c>
      <c r="S96" s="6">
        <f>VLOOKUP(B96,[2]Sheet1!$A:$D,4,0)</f>
        <v>13465.75</v>
      </c>
      <c r="T96" s="6">
        <f t="shared" si="6"/>
        <v>26931.5</v>
      </c>
    </row>
    <row r="97" spans="1:20" x14ac:dyDescent="0.45">
      <c r="A97" s="6" t="s">
        <v>28</v>
      </c>
      <c r="B97" s="6" t="s">
        <v>213</v>
      </c>
      <c r="C97" s="6" t="s">
        <v>214</v>
      </c>
      <c r="D97" s="6" t="s">
        <v>20</v>
      </c>
      <c r="E97" s="6">
        <v>4</v>
      </c>
      <c r="F97" s="6">
        <v>31308.84</v>
      </c>
      <c r="G97" s="6" t="s">
        <v>25</v>
      </c>
      <c r="H97" s="16">
        <v>38027</v>
      </c>
      <c r="I97" s="16">
        <v>38027</v>
      </c>
      <c r="J97" s="6">
        <v>0.31308839999999999</v>
      </c>
      <c r="K97" s="6">
        <v>7630</v>
      </c>
      <c r="L97" s="6" t="s">
        <v>31</v>
      </c>
      <c r="M97" s="6" t="s">
        <v>48</v>
      </c>
      <c r="N97" s="6" t="s">
        <v>27</v>
      </c>
      <c r="O97" s="6">
        <v>4</v>
      </c>
      <c r="P97" s="7">
        <f t="shared" si="4"/>
        <v>0.31308839999999999</v>
      </c>
      <c r="Q97" s="6">
        <f>VLOOKUP(B97,[1]Sheet1!$A:$D,3,0)</f>
        <v>4</v>
      </c>
      <c r="R97" s="6">
        <f t="shared" si="5"/>
        <v>0</v>
      </c>
      <c r="S97" s="6">
        <f>VLOOKUP(B97,[2]Sheet1!$A:$D,4,0)</f>
        <v>7827.21</v>
      </c>
      <c r="T97" s="6">
        <f t="shared" si="6"/>
        <v>31308.84</v>
      </c>
    </row>
    <row r="98" spans="1:20" x14ac:dyDescent="0.45">
      <c r="A98" s="6" t="s">
        <v>28</v>
      </c>
      <c r="B98" s="6" t="s">
        <v>215</v>
      </c>
      <c r="C98" s="6" t="s">
        <v>216</v>
      </c>
      <c r="D98" s="6" t="s">
        <v>20</v>
      </c>
      <c r="E98" s="6">
        <v>4</v>
      </c>
      <c r="F98" s="6">
        <v>993.93</v>
      </c>
      <c r="G98" s="6" t="s">
        <v>25</v>
      </c>
      <c r="H98" s="16">
        <v>38027</v>
      </c>
      <c r="I98" s="16">
        <v>38027</v>
      </c>
      <c r="J98" s="6">
        <v>9.9392999999999999E-3</v>
      </c>
      <c r="K98" s="6">
        <v>7630</v>
      </c>
      <c r="L98" s="6" t="s">
        <v>31</v>
      </c>
      <c r="M98" s="6" t="s">
        <v>48</v>
      </c>
      <c r="N98" s="6" t="s">
        <v>27</v>
      </c>
      <c r="O98" s="6">
        <v>4</v>
      </c>
      <c r="P98" s="7">
        <f t="shared" ref="P98:P129" si="7">(O98*F98/E98)/10^5</f>
        <v>9.9392999999999999E-3</v>
      </c>
      <c r="Q98" s="6">
        <f>VLOOKUP(B98,[1]Sheet1!$A:$D,3,0)</f>
        <v>4</v>
      </c>
      <c r="R98" s="6">
        <f t="shared" si="5"/>
        <v>0</v>
      </c>
      <c r="S98" s="6">
        <f>VLOOKUP(B98,[2]Sheet1!$A:$D,4,0)</f>
        <v>248.48</v>
      </c>
      <c r="T98" s="6">
        <f t="shared" si="6"/>
        <v>993.92</v>
      </c>
    </row>
    <row r="99" spans="1:20" x14ac:dyDescent="0.45">
      <c r="A99" s="6" t="s">
        <v>28</v>
      </c>
      <c r="B99" s="6" t="s">
        <v>217</v>
      </c>
      <c r="C99" s="6" t="s">
        <v>218</v>
      </c>
      <c r="D99" s="6" t="s">
        <v>20</v>
      </c>
      <c r="E99" s="6">
        <v>4</v>
      </c>
      <c r="F99" s="6">
        <v>745.45</v>
      </c>
      <c r="G99" s="6" t="s">
        <v>25</v>
      </c>
      <c r="H99" s="16">
        <v>38027</v>
      </c>
      <c r="I99" s="16">
        <v>38027</v>
      </c>
      <c r="J99" s="6">
        <v>7.4545000000000002E-3</v>
      </c>
      <c r="K99" s="6">
        <v>7630</v>
      </c>
      <c r="L99" s="6" t="s">
        <v>31</v>
      </c>
      <c r="M99" s="6" t="s">
        <v>48</v>
      </c>
      <c r="N99" s="6" t="s">
        <v>27</v>
      </c>
      <c r="O99" s="6">
        <v>4</v>
      </c>
      <c r="P99" s="7">
        <f t="shared" si="7"/>
        <v>7.4545000000000002E-3</v>
      </c>
      <c r="Q99" s="6">
        <f>VLOOKUP(B99,[1]Sheet1!$A:$D,3,0)</f>
        <v>4</v>
      </c>
      <c r="R99" s="6">
        <f t="shared" si="5"/>
        <v>0</v>
      </c>
      <c r="S99" s="6">
        <f>VLOOKUP(B99,[2]Sheet1!$A:$D,4,0)</f>
        <v>186.36</v>
      </c>
      <c r="T99" s="6">
        <f t="shared" si="6"/>
        <v>745.44</v>
      </c>
    </row>
    <row r="100" spans="1:20" x14ac:dyDescent="0.45">
      <c r="A100" s="6" t="s">
        <v>28</v>
      </c>
      <c r="B100" s="6" t="s">
        <v>219</v>
      </c>
      <c r="C100" s="6" t="s">
        <v>220</v>
      </c>
      <c r="D100" s="6" t="s">
        <v>20</v>
      </c>
      <c r="E100" s="6">
        <v>4</v>
      </c>
      <c r="F100" s="6">
        <v>993.93</v>
      </c>
      <c r="G100" s="6" t="s">
        <v>25</v>
      </c>
      <c r="H100" s="16">
        <v>38027</v>
      </c>
      <c r="I100" s="16">
        <v>38027</v>
      </c>
      <c r="J100" s="6">
        <v>9.9392999999999999E-3</v>
      </c>
      <c r="K100" s="6">
        <v>7630</v>
      </c>
      <c r="L100" s="6" t="s">
        <v>31</v>
      </c>
      <c r="M100" s="6" t="s">
        <v>48</v>
      </c>
      <c r="N100" s="6" t="s">
        <v>27</v>
      </c>
      <c r="O100" s="6">
        <v>4</v>
      </c>
      <c r="P100" s="7">
        <f t="shared" si="7"/>
        <v>9.9392999999999999E-3</v>
      </c>
      <c r="Q100" s="6">
        <f>VLOOKUP(B100,[1]Sheet1!$A:$D,3,0)</f>
        <v>4</v>
      </c>
      <c r="R100" s="6">
        <f t="shared" si="5"/>
        <v>0</v>
      </c>
      <c r="S100" s="6">
        <f>VLOOKUP(B100,[2]Sheet1!$A:$D,4,0)</f>
        <v>248.48</v>
      </c>
      <c r="T100" s="6">
        <f t="shared" si="6"/>
        <v>993.92</v>
      </c>
    </row>
    <row r="101" spans="1:20" x14ac:dyDescent="0.45">
      <c r="A101" s="6" t="s">
        <v>28</v>
      </c>
      <c r="B101" s="6" t="s">
        <v>221</v>
      </c>
      <c r="C101" s="6" t="s">
        <v>222</v>
      </c>
      <c r="D101" s="6" t="s">
        <v>20</v>
      </c>
      <c r="E101" s="6">
        <v>8</v>
      </c>
      <c r="F101" s="6">
        <v>6859.5</v>
      </c>
      <c r="G101" s="6" t="s">
        <v>25</v>
      </c>
      <c r="H101" s="16">
        <v>41118</v>
      </c>
      <c r="I101" s="16">
        <v>42854</v>
      </c>
      <c r="J101" s="6">
        <v>6.8595000000000003E-2</v>
      </c>
      <c r="K101" s="6">
        <v>2803</v>
      </c>
      <c r="L101" s="6" t="s">
        <v>31</v>
      </c>
      <c r="M101" s="6" t="s">
        <v>48</v>
      </c>
      <c r="N101" s="6" t="s">
        <v>27</v>
      </c>
      <c r="O101" s="6">
        <v>8</v>
      </c>
      <c r="P101" s="7">
        <f t="shared" si="7"/>
        <v>6.8595000000000003E-2</v>
      </c>
      <c r="Q101" s="6">
        <f>VLOOKUP(B101,[1]Sheet1!$A:$D,3,0)</f>
        <v>8</v>
      </c>
      <c r="R101" s="6">
        <f t="shared" si="5"/>
        <v>0</v>
      </c>
      <c r="S101" s="6">
        <f>VLOOKUP(B101,[2]Sheet1!$A:$D,4,0)</f>
        <v>857.44</v>
      </c>
      <c r="T101" s="6">
        <f t="shared" si="6"/>
        <v>6859.52</v>
      </c>
    </row>
    <row r="102" spans="1:20" x14ac:dyDescent="0.45">
      <c r="A102" s="6" t="s">
        <v>28</v>
      </c>
      <c r="B102" s="6" t="s">
        <v>223</v>
      </c>
      <c r="C102" s="6" t="s">
        <v>224</v>
      </c>
      <c r="D102" s="6" t="s">
        <v>20</v>
      </c>
      <c r="E102" s="6">
        <v>6</v>
      </c>
      <c r="F102" s="6">
        <v>213604.66</v>
      </c>
      <c r="G102" s="6" t="s">
        <v>25</v>
      </c>
      <c r="H102" s="16"/>
      <c r="I102" s="16">
        <v>43308</v>
      </c>
      <c r="J102" s="6">
        <v>2.1360466000000002</v>
      </c>
      <c r="K102" s="6">
        <v>2349</v>
      </c>
      <c r="L102" s="6" t="s">
        <v>31</v>
      </c>
      <c r="M102" s="6" t="s">
        <v>225</v>
      </c>
      <c r="N102" s="6" t="s">
        <v>27</v>
      </c>
      <c r="O102" s="6">
        <v>6</v>
      </c>
      <c r="P102" s="7">
        <f t="shared" si="7"/>
        <v>2.1360466000000002</v>
      </c>
      <c r="Q102" s="6">
        <f>VLOOKUP(B102,[1]Sheet1!$A:$D,3,0)</f>
        <v>6</v>
      </c>
      <c r="R102" s="6">
        <f t="shared" si="5"/>
        <v>0</v>
      </c>
      <c r="S102" s="6">
        <f>VLOOKUP(B102,[2]Sheet1!$A:$D,4,0)</f>
        <v>35600.78</v>
      </c>
      <c r="T102" s="6">
        <f t="shared" si="6"/>
        <v>213604.68</v>
      </c>
    </row>
    <row r="103" spans="1:20" x14ac:dyDescent="0.45">
      <c r="A103" s="6" t="s">
        <v>28</v>
      </c>
      <c r="B103" s="6" t="s">
        <v>226</v>
      </c>
      <c r="C103" s="6" t="s">
        <v>227</v>
      </c>
      <c r="D103" s="6" t="s">
        <v>20</v>
      </c>
      <c r="E103" s="6">
        <v>8</v>
      </c>
      <c r="F103" s="6">
        <v>417592.59</v>
      </c>
      <c r="G103" s="6" t="s">
        <v>25</v>
      </c>
      <c r="H103" s="16"/>
      <c r="I103" s="16">
        <v>43540</v>
      </c>
      <c r="J103" s="6">
        <v>4.1759259000000002</v>
      </c>
      <c r="K103" s="6">
        <v>2117</v>
      </c>
      <c r="L103" s="6" t="s">
        <v>31</v>
      </c>
      <c r="M103" s="6" t="s">
        <v>225</v>
      </c>
      <c r="N103" s="6" t="s">
        <v>27</v>
      </c>
      <c r="O103" s="6">
        <v>8</v>
      </c>
      <c r="P103" s="7">
        <f t="shared" si="7"/>
        <v>4.1759259000000002</v>
      </c>
      <c r="Q103" s="6">
        <f>VLOOKUP(B103,[1]Sheet1!$A:$D,3,0)</f>
        <v>8</v>
      </c>
      <c r="R103" s="6">
        <f t="shared" si="5"/>
        <v>0</v>
      </c>
      <c r="S103" s="6">
        <f>VLOOKUP(B103,[2]Sheet1!$A:$D,4,0)</f>
        <v>52199.07</v>
      </c>
      <c r="T103" s="6">
        <f t="shared" si="6"/>
        <v>417592.56</v>
      </c>
    </row>
    <row r="104" spans="1:20" x14ac:dyDescent="0.45">
      <c r="A104" s="6" t="s">
        <v>28</v>
      </c>
      <c r="B104" s="6" t="s">
        <v>228</v>
      </c>
      <c r="C104" s="6" t="s">
        <v>229</v>
      </c>
      <c r="D104" s="6" t="s">
        <v>20</v>
      </c>
      <c r="E104" s="6">
        <v>1</v>
      </c>
      <c r="F104" s="6">
        <v>251007.99</v>
      </c>
      <c r="G104" s="6" t="s">
        <v>25</v>
      </c>
      <c r="H104" s="16">
        <v>41363</v>
      </c>
      <c r="I104" s="16">
        <v>41415</v>
      </c>
      <c r="J104" s="6">
        <v>2.5100799</v>
      </c>
      <c r="K104" s="6">
        <v>4242</v>
      </c>
      <c r="L104" s="6" t="s">
        <v>31</v>
      </c>
      <c r="M104" s="6" t="s">
        <v>48</v>
      </c>
      <c r="N104" s="6" t="s">
        <v>27</v>
      </c>
      <c r="O104" s="6">
        <v>1</v>
      </c>
      <c r="P104" s="7">
        <f t="shared" si="7"/>
        <v>2.5100799</v>
      </c>
      <c r="Q104" s="6">
        <f>VLOOKUP(B104,[1]Sheet1!$A:$D,3,0)</f>
        <v>1</v>
      </c>
      <c r="R104" s="6">
        <f t="shared" si="5"/>
        <v>0</v>
      </c>
      <c r="S104" s="6">
        <f>VLOOKUP(B104,[2]Sheet1!$A:$D,4,0)</f>
        <v>251007.99</v>
      </c>
      <c r="T104" s="6">
        <f t="shared" si="6"/>
        <v>251007.99</v>
      </c>
    </row>
    <row r="105" spans="1:20" hidden="1" x14ac:dyDescent="0.45">
      <c r="A105" s="6" t="s">
        <v>28</v>
      </c>
      <c r="B105" s="6" t="s">
        <v>230</v>
      </c>
      <c r="C105" s="6" t="s">
        <v>231</v>
      </c>
      <c r="D105" s="6" t="s">
        <v>20</v>
      </c>
      <c r="E105" s="6">
        <v>18</v>
      </c>
      <c r="F105" s="6">
        <v>611388</v>
      </c>
      <c r="G105" s="6" t="s">
        <v>25</v>
      </c>
      <c r="H105" s="16">
        <v>42292</v>
      </c>
      <c r="I105" s="16">
        <v>43035</v>
      </c>
      <c r="J105" s="6">
        <v>6.11388</v>
      </c>
      <c r="K105" s="6">
        <v>2622</v>
      </c>
      <c r="L105" s="6" t="s">
        <v>31</v>
      </c>
      <c r="M105" s="6" t="s">
        <v>225</v>
      </c>
      <c r="N105" s="6" t="s">
        <v>27</v>
      </c>
      <c r="O105" s="6">
        <v>18</v>
      </c>
      <c r="P105" s="7">
        <f t="shared" si="7"/>
        <v>6.11388</v>
      </c>
      <c r="Q105" s="6">
        <f>VLOOKUP(B105,[1]Sheet1!$A:$D,3,0)</f>
        <v>0</v>
      </c>
      <c r="R105" s="6">
        <f t="shared" si="5"/>
        <v>18</v>
      </c>
      <c r="S105" s="6">
        <f>VLOOKUP(B105,[2]Sheet1!$A:$D,4,0)</f>
        <v>33966</v>
      </c>
      <c r="T105" s="6">
        <f t="shared" si="6"/>
        <v>0</v>
      </c>
    </row>
    <row r="106" spans="1:20" x14ac:dyDescent="0.45">
      <c r="A106" s="6" t="s">
        <v>28</v>
      </c>
      <c r="B106" s="6" t="s">
        <v>232</v>
      </c>
      <c r="C106" s="6" t="s">
        <v>233</v>
      </c>
      <c r="D106" s="6" t="s">
        <v>20</v>
      </c>
      <c r="E106" s="6">
        <v>3</v>
      </c>
      <c r="F106" s="6">
        <v>22740.36</v>
      </c>
      <c r="G106" s="6" t="s">
        <v>25</v>
      </c>
      <c r="H106" s="16">
        <v>41160</v>
      </c>
      <c r="I106" s="16"/>
      <c r="J106" s="6">
        <v>0.22740360000000001</v>
      </c>
      <c r="K106" s="6">
        <v>4497</v>
      </c>
      <c r="L106" s="6" t="s">
        <v>31</v>
      </c>
      <c r="M106" s="6" t="s">
        <v>48</v>
      </c>
      <c r="N106" s="6" t="s">
        <v>27</v>
      </c>
      <c r="O106" s="6">
        <v>3</v>
      </c>
      <c r="P106" s="7">
        <f t="shared" si="7"/>
        <v>0.22740360000000001</v>
      </c>
      <c r="Q106" s="6">
        <f>VLOOKUP(B106,[1]Sheet1!$A:$D,3,0)</f>
        <v>3</v>
      </c>
      <c r="R106" s="6">
        <f t="shared" si="5"/>
        <v>0</v>
      </c>
      <c r="S106" s="6">
        <f>VLOOKUP(B106,[2]Sheet1!$A:$D,4,0)</f>
        <v>7580.12</v>
      </c>
      <c r="T106" s="6">
        <f t="shared" si="6"/>
        <v>22740.36</v>
      </c>
    </row>
    <row r="107" spans="1:20" x14ac:dyDescent="0.45">
      <c r="A107" s="6" t="s">
        <v>28</v>
      </c>
      <c r="B107" s="6" t="s">
        <v>234</v>
      </c>
      <c r="C107" s="6" t="s">
        <v>235</v>
      </c>
      <c r="D107" s="6" t="s">
        <v>20</v>
      </c>
      <c r="E107" s="6">
        <v>4</v>
      </c>
      <c r="F107" s="6">
        <v>30591.24</v>
      </c>
      <c r="G107" s="6" t="s">
        <v>25</v>
      </c>
      <c r="H107" s="16">
        <v>41160</v>
      </c>
      <c r="I107" s="16"/>
      <c r="J107" s="6">
        <v>0.30591240000000003</v>
      </c>
      <c r="K107" s="6">
        <v>4497</v>
      </c>
      <c r="L107" s="6" t="s">
        <v>31</v>
      </c>
      <c r="M107" s="6" t="s">
        <v>48</v>
      </c>
      <c r="N107" s="6" t="s">
        <v>27</v>
      </c>
      <c r="O107" s="6">
        <v>4</v>
      </c>
      <c r="P107" s="7">
        <f t="shared" si="7"/>
        <v>0.30591240000000003</v>
      </c>
      <c r="Q107" s="6">
        <f>VLOOKUP(B107,[1]Sheet1!$A:$D,3,0)</f>
        <v>4</v>
      </c>
      <c r="R107" s="6">
        <f t="shared" si="5"/>
        <v>0</v>
      </c>
      <c r="S107" s="6">
        <f>VLOOKUP(B107,[2]Sheet1!$A:$D,4,0)</f>
        <v>7647.81</v>
      </c>
      <c r="T107" s="6">
        <f t="shared" si="6"/>
        <v>30591.24</v>
      </c>
    </row>
    <row r="108" spans="1:20" x14ac:dyDescent="0.45">
      <c r="A108" s="6" t="s">
        <v>28</v>
      </c>
      <c r="B108" s="6" t="s">
        <v>236</v>
      </c>
      <c r="C108" s="6" t="s">
        <v>237</v>
      </c>
      <c r="D108" s="6" t="s">
        <v>20</v>
      </c>
      <c r="E108" s="6">
        <v>3</v>
      </c>
      <c r="F108" s="6">
        <v>15811</v>
      </c>
      <c r="G108" s="6" t="s">
        <v>25</v>
      </c>
      <c r="H108" s="16">
        <v>41160</v>
      </c>
      <c r="I108" s="16"/>
      <c r="J108" s="6">
        <v>0.15811</v>
      </c>
      <c r="K108" s="6">
        <v>4497</v>
      </c>
      <c r="L108" s="6" t="s">
        <v>31</v>
      </c>
      <c r="M108" s="6" t="s">
        <v>48</v>
      </c>
      <c r="N108" s="6" t="s">
        <v>27</v>
      </c>
      <c r="O108" s="6">
        <v>3</v>
      </c>
      <c r="P108" s="7">
        <f t="shared" si="7"/>
        <v>0.15811</v>
      </c>
      <c r="Q108" s="6">
        <f>VLOOKUP(B108,[1]Sheet1!$A:$D,3,0)</f>
        <v>3</v>
      </c>
      <c r="R108" s="6">
        <f t="shared" si="5"/>
        <v>0</v>
      </c>
      <c r="S108" s="6">
        <f>VLOOKUP(B108,[2]Sheet1!$A:$D,4,0)</f>
        <v>5270.33</v>
      </c>
      <c r="T108" s="6">
        <f t="shared" si="6"/>
        <v>15810.99</v>
      </c>
    </row>
    <row r="109" spans="1:20" x14ac:dyDescent="0.45">
      <c r="A109" s="6" t="s">
        <v>28</v>
      </c>
      <c r="B109" s="6" t="s">
        <v>238</v>
      </c>
      <c r="C109" s="6" t="s">
        <v>239</v>
      </c>
      <c r="D109" s="6" t="s">
        <v>20</v>
      </c>
      <c r="E109" s="6">
        <v>2</v>
      </c>
      <c r="F109" s="6">
        <v>8229.81</v>
      </c>
      <c r="G109" s="6" t="s">
        <v>25</v>
      </c>
      <c r="H109" s="16">
        <v>41160</v>
      </c>
      <c r="I109" s="16"/>
      <c r="J109" s="6">
        <v>8.2298099999999999E-2</v>
      </c>
      <c r="K109" s="6">
        <v>4497</v>
      </c>
      <c r="L109" s="6" t="s">
        <v>31</v>
      </c>
      <c r="M109" s="6" t="s">
        <v>48</v>
      </c>
      <c r="N109" s="6" t="s">
        <v>27</v>
      </c>
      <c r="O109" s="6">
        <v>2</v>
      </c>
      <c r="P109" s="7">
        <f t="shared" si="7"/>
        <v>8.2298099999999999E-2</v>
      </c>
      <c r="Q109" s="6">
        <f>VLOOKUP(B109,[1]Sheet1!$A:$D,3,0)</f>
        <v>2</v>
      </c>
      <c r="R109" s="6">
        <f t="shared" si="5"/>
        <v>0</v>
      </c>
      <c r="S109" s="6">
        <f>VLOOKUP(B109,[2]Sheet1!$A:$D,4,0)</f>
        <v>4114.91</v>
      </c>
      <c r="T109" s="6">
        <f t="shared" si="6"/>
        <v>8229.82</v>
      </c>
    </row>
    <row r="110" spans="1:20" x14ac:dyDescent="0.45">
      <c r="A110" s="6" t="s">
        <v>28</v>
      </c>
      <c r="B110" s="6" t="s">
        <v>240</v>
      </c>
      <c r="C110" s="6" t="s">
        <v>241</v>
      </c>
      <c r="D110" s="6" t="s">
        <v>20</v>
      </c>
      <c r="E110" s="6">
        <v>5</v>
      </c>
      <c r="F110" s="6">
        <v>5579.62</v>
      </c>
      <c r="G110" s="6" t="s">
        <v>25</v>
      </c>
      <c r="H110" s="16">
        <v>41160</v>
      </c>
      <c r="I110" s="16"/>
      <c r="J110" s="6">
        <v>5.5796199999999997E-2</v>
      </c>
      <c r="K110" s="6">
        <v>4497</v>
      </c>
      <c r="L110" s="6" t="s">
        <v>31</v>
      </c>
      <c r="M110" s="6" t="s">
        <v>48</v>
      </c>
      <c r="N110" s="6" t="s">
        <v>27</v>
      </c>
      <c r="O110" s="6">
        <v>5</v>
      </c>
      <c r="P110" s="7">
        <f t="shared" si="7"/>
        <v>5.5796199999999997E-2</v>
      </c>
      <c r="Q110" s="6">
        <f>VLOOKUP(B110,[1]Sheet1!$A:$D,3,0)</f>
        <v>5</v>
      </c>
      <c r="R110" s="6">
        <f t="shared" si="5"/>
        <v>0</v>
      </c>
      <c r="S110" s="6">
        <f>VLOOKUP(B110,[2]Sheet1!$A:$D,4,0)</f>
        <v>1115.92</v>
      </c>
      <c r="T110" s="6">
        <f t="shared" si="6"/>
        <v>5579.6</v>
      </c>
    </row>
    <row r="111" spans="1:20" x14ac:dyDescent="0.45">
      <c r="A111" s="6" t="s">
        <v>28</v>
      </c>
      <c r="B111" s="6" t="s">
        <v>242</v>
      </c>
      <c r="C111" s="6" t="s">
        <v>243</v>
      </c>
      <c r="D111" s="6" t="s">
        <v>20</v>
      </c>
      <c r="E111" s="6">
        <v>2</v>
      </c>
      <c r="F111" s="6">
        <v>14136.6</v>
      </c>
      <c r="G111" s="6" t="s">
        <v>25</v>
      </c>
      <c r="H111" s="16">
        <v>41160</v>
      </c>
      <c r="I111" s="16"/>
      <c r="J111" s="6">
        <v>0.14136599999999999</v>
      </c>
      <c r="K111" s="6">
        <v>4497</v>
      </c>
      <c r="L111" s="6" t="s">
        <v>31</v>
      </c>
      <c r="M111" s="6" t="s">
        <v>48</v>
      </c>
      <c r="N111" s="6" t="s">
        <v>27</v>
      </c>
      <c r="O111" s="6">
        <v>2</v>
      </c>
      <c r="P111" s="7">
        <f t="shared" si="7"/>
        <v>0.14136599999999999</v>
      </c>
      <c r="Q111" s="6">
        <f>VLOOKUP(B111,[1]Sheet1!$A:$D,3,0)</f>
        <v>2</v>
      </c>
      <c r="R111" s="6">
        <f t="shared" si="5"/>
        <v>0</v>
      </c>
      <c r="S111" s="6">
        <f>VLOOKUP(B111,[2]Sheet1!$A:$D,4,0)</f>
        <v>7068.3</v>
      </c>
      <c r="T111" s="6">
        <f t="shared" si="6"/>
        <v>14136.6</v>
      </c>
    </row>
    <row r="112" spans="1:20" x14ac:dyDescent="0.45">
      <c r="A112" s="6" t="s">
        <v>28</v>
      </c>
      <c r="B112" s="6" t="s">
        <v>244</v>
      </c>
      <c r="C112" s="6" t="s">
        <v>245</v>
      </c>
      <c r="D112" s="6" t="s">
        <v>20</v>
      </c>
      <c r="E112" s="6">
        <v>2</v>
      </c>
      <c r="F112" s="6">
        <v>10973</v>
      </c>
      <c r="G112" s="6" t="s">
        <v>25</v>
      </c>
      <c r="H112" s="16">
        <v>35886</v>
      </c>
      <c r="I112" s="16">
        <v>35886</v>
      </c>
      <c r="J112" s="6">
        <v>0.10972999999999999</v>
      </c>
      <c r="K112" s="6">
        <v>9771</v>
      </c>
      <c r="L112" s="6" t="s">
        <v>31</v>
      </c>
      <c r="M112" s="6" t="s">
        <v>246</v>
      </c>
      <c r="N112" s="6" t="s">
        <v>27</v>
      </c>
      <c r="O112" s="6">
        <v>2</v>
      </c>
      <c r="P112" s="7">
        <f t="shared" si="7"/>
        <v>0.10972999999999999</v>
      </c>
      <c r="Q112" s="6">
        <f>VLOOKUP(B112,[1]Sheet1!$A:$D,3,0)</f>
        <v>2</v>
      </c>
      <c r="R112" s="6">
        <f t="shared" si="5"/>
        <v>0</v>
      </c>
      <c r="S112" s="6">
        <f>VLOOKUP(B112,[2]Sheet1!$A:$D,4,0)</f>
        <v>5486.5</v>
      </c>
      <c r="T112" s="6">
        <f t="shared" si="6"/>
        <v>10973</v>
      </c>
    </row>
    <row r="113" spans="1:20" x14ac:dyDescent="0.45">
      <c r="A113" s="6" t="s">
        <v>28</v>
      </c>
      <c r="B113" s="6" t="s">
        <v>247</v>
      </c>
      <c r="C113" s="6" t="s">
        <v>248</v>
      </c>
      <c r="D113" s="6" t="s">
        <v>20</v>
      </c>
      <c r="E113" s="6">
        <v>80</v>
      </c>
      <c r="F113" s="6">
        <v>14211.29</v>
      </c>
      <c r="G113" s="6" t="s">
        <v>25</v>
      </c>
      <c r="H113" s="16">
        <v>35886</v>
      </c>
      <c r="I113" s="16">
        <v>35886</v>
      </c>
      <c r="J113" s="6">
        <v>0.14211290000000001</v>
      </c>
      <c r="K113" s="6">
        <v>9771</v>
      </c>
      <c r="L113" s="6" t="s">
        <v>31</v>
      </c>
      <c r="M113" s="6" t="s">
        <v>249</v>
      </c>
      <c r="N113" s="6" t="s">
        <v>27</v>
      </c>
      <c r="O113" s="6">
        <v>80</v>
      </c>
      <c r="P113" s="7">
        <f t="shared" si="7"/>
        <v>0.14211290000000001</v>
      </c>
      <c r="Q113" s="6">
        <f>VLOOKUP(B113,[1]Sheet1!$A:$D,3,0)</f>
        <v>80</v>
      </c>
      <c r="R113" s="6">
        <f t="shared" si="5"/>
        <v>0</v>
      </c>
      <c r="S113" s="6">
        <f>VLOOKUP(B113,[2]Sheet1!$A:$D,4,0)</f>
        <v>177.64</v>
      </c>
      <c r="T113" s="6">
        <f t="shared" si="6"/>
        <v>14211.199999999999</v>
      </c>
    </row>
    <row r="114" spans="1:20" x14ac:dyDescent="0.45">
      <c r="A114" s="6" t="s">
        <v>28</v>
      </c>
      <c r="B114" s="6" t="s">
        <v>250</v>
      </c>
      <c r="C114" s="6" t="s">
        <v>251</v>
      </c>
      <c r="D114" s="6" t="s">
        <v>20</v>
      </c>
      <c r="E114" s="6">
        <v>4</v>
      </c>
      <c r="F114" s="6">
        <v>2454.66</v>
      </c>
      <c r="G114" s="6" t="s">
        <v>25</v>
      </c>
      <c r="H114" s="16">
        <v>36817</v>
      </c>
      <c r="I114" s="16">
        <v>43806</v>
      </c>
      <c r="J114" s="6">
        <v>2.4546599999999998E-2</v>
      </c>
      <c r="K114" s="6">
        <v>1851</v>
      </c>
      <c r="L114" s="6" t="s">
        <v>31</v>
      </c>
      <c r="M114" s="6" t="s">
        <v>249</v>
      </c>
      <c r="N114" s="6" t="s">
        <v>27</v>
      </c>
      <c r="O114" s="6">
        <v>4</v>
      </c>
      <c r="P114" s="7">
        <f t="shared" si="7"/>
        <v>2.4546599999999998E-2</v>
      </c>
      <c r="Q114" s="6">
        <f>VLOOKUP(B114,[1]Sheet1!$A:$D,3,0)</f>
        <v>4</v>
      </c>
      <c r="R114" s="6">
        <f t="shared" si="5"/>
        <v>0</v>
      </c>
      <c r="S114" s="6">
        <f>VLOOKUP(B114,[2]Sheet1!$A:$D,4,0)</f>
        <v>613.66999999999996</v>
      </c>
      <c r="T114" s="6">
        <f t="shared" si="6"/>
        <v>2454.6799999999998</v>
      </c>
    </row>
    <row r="115" spans="1:20" x14ac:dyDescent="0.45">
      <c r="A115" s="6" t="s">
        <v>28</v>
      </c>
      <c r="B115" s="6" t="s">
        <v>252</v>
      </c>
      <c r="C115" s="6" t="s">
        <v>253</v>
      </c>
      <c r="D115" s="6" t="s">
        <v>78</v>
      </c>
      <c r="E115" s="6">
        <v>2</v>
      </c>
      <c r="F115" s="6">
        <v>886050</v>
      </c>
      <c r="G115" s="6" t="s">
        <v>25</v>
      </c>
      <c r="H115" s="16">
        <v>35886</v>
      </c>
      <c r="I115" s="16">
        <v>35886</v>
      </c>
      <c r="J115" s="6">
        <v>8.8605</v>
      </c>
      <c r="K115" s="6">
        <v>9771</v>
      </c>
      <c r="L115" s="6" t="s">
        <v>31</v>
      </c>
      <c r="M115" s="6" t="s">
        <v>249</v>
      </c>
      <c r="N115" s="6" t="s">
        <v>27</v>
      </c>
      <c r="O115" s="6">
        <v>2</v>
      </c>
      <c r="P115" s="7">
        <f t="shared" si="7"/>
        <v>8.8605</v>
      </c>
      <c r="Q115" s="6">
        <f>VLOOKUP(B115,[1]Sheet1!$A:$D,3,0)</f>
        <v>2</v>
      </c>
      <c r="R115" s="6">
        <f t="shared" si="5"/>
        <v>0</v>
      </c>
      <c r="S115" s="6">
        <f>VLOOKUP(B115,[2]Sheet1!$A:$D,4,0)</f>
        <v>443025</v>
      </c>
      <c r="T115" s="6">
        <f t="shared" si="6"/>
        <v>886050</v>
      </c>
    </row>
    <row r="116" spans="1:20" x14ac:dyDescent="0.45">
      <c r="A116" s="6" t="s">
        <v>28</v>
      </c>
      <c r="B116" s="6" t="s">
        <v>254</v>
      </c>
      <c r="C116" s="6" t="s">
        <v>255</v>
      </c>
      <c r="D116" s="6" t="s">
        <v>20</v>
      </c>
      <c r="E116" s="6">
        <v>2</v>
      </c>
      <c r="F116" s="6">
        <v>51168</v>
      </c>
      <c r="G116" s="6" t="s">
        <v>25</v>
      </c>
      <c r="H116" s="16">
        <v>35886</v>
      </c>
      <c r="I116" s="16">
        <v>35886</v>
      </c>
      <c r="J116" s="6">
        <v>0.51168000000000002</v>
      </c>
      <c r="K116" s="6">
        <v>9771</v>
      </c>
      <c r="L116" s="6" t="s">
        <v>31</v>
      </c>
      <c r="M116" s="6" t="s">
        <v>249</v>
      </c>
      <c r="N116" s="6" t="s">
        <v>27</v>
      </c>
      <c r="O116" s="6">
        <v>2</v>
      </c>
      <c r="P116" s="7">
        <f t="shared" si="7"/>
        <v>0.51168000000000002</v>
      </c>
      <c r="Q116" s="6">
        <f>VLOOKUP(B116,[1]Sheet1!$A:$D,3,0)</f>
        <v>2</v>
      </c>
      <c r="R116" s="6">
        <f t="shared" si="5"/>
        <v>0</v>
      </c>
      <c r="S116" s="6">
        <f>VLOOKUP(B116,[2]Sheet1!$A:$D,4,0)</f>
        <v>25584</v>
      </c>
      <c r="T116" s="6">
        <f t="shared" si="6"/>
        <v>51168</v>
      </c>
    </row>
    <row r="117" spans="1:20" x14ac:dyDescent="0.45">
      <c r="A117" s="6" t="s">
        <v>28</v>
      </c>
      <c r="B117" s="6" t="s">
        <v>256</v>
      </c>
      <c r="C117" s="6" t="s">
        <v>257</v>
      </c>
      <c r="D117" s="6" t="s">
        <v>20</v>
      </c>
      <c r="E117" s="6">
        <v>2</v>
      </c>
      <c r="F117" s="6">
        <v>734</v>
      </c>
      <c r="G117" s="6" t="s">
        <v>25</v>
      </c>
      <c r="H117" s="16">
        <v>35886</v>
      </c>
      <c r="I117" s="16">
        <v>43805</v>
      </c>
      <c r="J117" s="6">
        <v>7.3400000000000002E-3</v>
      </c>
      <c r="K117" s="6">
        <v>1852</v>
      </c>
      <c r="L117" s="6" t="s">
        <v>31</v>
      </c>
      <c r="M117" s="6" t="s">
        <v>249</v>
      </c>
      <c r="N117" s="6" t="s">
        <v>27</v>
      </c>
      <c r="O117" s="6">
        <v>2</v>
      </c>
      <c r="P117" s="7">
        <f t="shared" si="7"/>
        <v>7.3400000000000002E-3</v>
      </c>
      <c r="Q117" s="6">
        <f>VLOOKUP(B117,[1]Sheet1!$A:$D,3,0)</f>
        <v>2</v>
      </c>
      <c r="R117" s="6">
        <f t="shared" si="5"/>
        <v>0</v>
      </c>
      <c r="S117" s="6">
        <f>VLOOKUP(B117,[2]Sheet1!$A:$D,4,0)</f>
        <v>367</v>
      </c>
      <c r="T117" s="6">
        <f t="shared" si="6"/>
        <v>734</v>
      </c>
    </row>
    <row r="118" spans="1:20" x14ac:dyDescent="0.45">
      <c r="A118" s="6"/>
      <c r="B118" s="11" t="s">
        <v>258</v>
      </c>
      <c r="C118" s="11" t="s">
        <v>259</v>
      </c>
      <c r="D118" s="11" t="s">
        <v>20</v>
      </c>
      <c r="E118" s="6">
        <v>70</v>
      </c>
      <c r="F118" s="6">
        <v>740.6</v>
      </c>
      <c r="G118" s="6" t="s">
        <v>25</v>
      </c>
      <c r="H118" s="14"/>
      <c r="I118" s="14"/>
      <c r="J118" s="6"/>
      <c r="K118" s="6"/>
      <c r="L118" s="6"/>
      <c r="M118" s="15" t="s">
        <v>249</v>
      </c>
      <c r="N118" s="8" t="s">
        <v>27</v>
      </c>
      <c r="O118" s="6">
        <v>70</v>
      </c>
      <c r="P118" s="7">
        <f t="shared" si="7"/>
        <v>7.4060000000000003E-3</v>
      </c>
      <c r="Q118" s="6">
        <f>VLOOKUP(B118,[1]Sheet1!$A:$D,3,0)</f>
        <v>70</v>
      </c>
      <c r="R118" s="6">
        <f t="shared" si="5"/>
        <v>0</v>
      </c>
      <c r="S118" s="6">
        <f>VLOOKUP(B118,[2]Sheet1!$A:$D,4,0)</f>
        <v>10.58</v>
      </c>
      <c r="T118" s="6">
        <f t="shared" si="6"/>
        <v>740.6</v>
      </c>
    </row>
    <row r="119" spans="1:20" x14ac:dyDescent="0.45">
      <c r="A119" s="6"/>
      <c r="B119" s="11" t="s">
        <v>260</v>
      </c>
      <c r="C119" s="11" t="s">
        <v>261</v>
      </c>
      <c r="D119" s="11" t="s">
        <v>20</v>
      </c>
      <c r="E119" s="6">
        <v>5</v>
      </c>
      <c r="F119" s="6">
        <v>789.05</v>
      </c>
      <c r="G119" s="6" t="s">
        <v>25</v>
      </c>
      <c r="H119" s="14"/>
      <c r="I119" s="14"/>
      <c r="J119" s="6"/>
      <c r="K119" s="6"/>
      <c r="L119" s="6"/>
      <c r="M119" s="15" t="s">
        <v>249</v>
      </c>
      <c r="N119" s="8" t="s">
        <v>27</v>
      </c>
      <c r="O119" s="6">
        <v>5</v>
      </c>
      <c r="P119" s="7">
        <f t="shared" si="7"/>
        <v>7.8904999999999999E-3</v>
      </c>
      <c r="Q119" s="6">
        <f>VLOOKUP(B119,[1]Sheet1!$A:$D,3,0)</f>
        <v>5</v>
      </c>
      <c r="R119" s="6">
        <f t="shared" si="5"/>
        <v>0</v>
      </c>
      <c r="S119" s="6">
        <f>VLOOKUP(B119,[2]Sheet1!$A:$D,4,0)</f>
        <v>157.81</v>
      </c>
      <c r="T119" s="6">
        <f t="shared" si="6"/>
        <v>789.05</v>
      </c>
    </row>
    <row r="120" spans="1:20" x14ac:dyDescent="0.45">
      <c r="A120" s="6" t="s">
        <v>28</v>
      </c>
      <c r="B120" s="6" t="s">
        <v>262</v>
      </c>
      <c r="C120" s="6" t="s">
        <v>263</v>
      </c>
      <c r="D120" s="6" t="s">
        <v>20</v>
      </c>
      <c r="E120" s="6">
        <v>46</v>
      </c>
      <c r="F120" s="6">
        <v>75804.52</v>
      </c>
      <c r="G120" s="6" t="s">
        <v>25</v>
      </c>
      <c r="H120" s="16">
        <v>37628</v>
      </c>
      <c r="I120" s="16">
        <v>43526</v>
      </c>
      <c r="J120" s="6">
        <v>0.75804520000000009</v>
      </c>
      <c r="K120" s="6">
        <v>2131</v>
      </c>
      <c r="L120" s="6" t="s">
        <v>31</v>
      </c>
      <c r="M120" s="6" t="s">
        <v>249</v>
      </c>
      <c r="N120" s="6" t="s">
        <v>27</v>
      </c>
      <c r="O120" s="6">
        <v>46</v>
      </c>
      <c r="P120" s="7">
        <f t="shared" si="7"/>
        <v>0.75804520000000009</v>
      </c>
      <c r="Q120" s="6">
        <f>VLOOKUP(B120,[1]Sheet1!$A:$D,3,0)</f>
        <v>38</v>
      </c>
      <c r="R120" s="6">
        <f t="shared" si="5"/>
        <v>8</v>
      </c>
      <c r="S120" s="6">
        <f>VLOOKUP(B120,[2]Sheet1!$A:$D,4,0)</f>
        <v>1647.92</v>
      </c>
      <c r="T120" s="6">
        <f t="shared" si="6"/>
        <v>62620.960000000006</v>
      </c>
    </row>
    <row r="121" spans="1:20" x14ac:dyDescent="0.45">
      <c r="A121" s="6"/>
      <c r="B121" s="11" t="s">
        <v>264</v>
      </c>
      <c r="C121" s="11" t="s">
        <v>265</v>
      </c>
      <c r="D121" s="11" t="s">
        <v>20</v>
      </c>
      <c r="E121" s="6">
        <v>7</v>
      </c>
      <c r="F121" s="6">
        <v>17447.57</v>
      </c>
      <c r="G121" s="6" t="s">
        <v>25</v>
      </c>
      <c r="H121" s="14">
        <v>35886</v>
      </c>
      <c r="I121" s="14">
        <v>44476</v>
      </c>
      <c r="J121" s="6"/>
      <c r="K121" s="6"/>
      <c r="L121" s="6"/>
      <c r="M121" s="15" t="s">
        <v>249</v>
      </c>
      <c r="N121" s="8" t="s">
        <v>27</v>
      </c>
      <c r="O121" s="6">
        <v>7</v>
      </c>
      <c r="P121" s="7">
        <f t="shared" si="7"/>
        <v>0.17447569999999998</v>
      </c>
      <c r="Q121" s="6">
        <f>VLOOKUP(B121,[1]Sheet1!$A:$D,3,0)</f>
        <v>7</v>
      </c>
      <c r="R121" s="6">
        <f t="shared" si="5"/>
        <v>0</v>
      </c>
      <c r="S121" s="6">
        <f>VLOOKUP(B121,[2]Sheet1!$A:$D,4,0)</f>
        <v>2492.5100000000002</v>
      </c>
      <c r="T121" s="6">
        <f t="shared" si="6"/>
        <v>17447.57</v>
      </c>
    </row>
    <row r="122" spans="1:20" x14ac:dyDescent="0.45">
      <c r="A122" s="6"/>
      <c r="B122" s="11" t="s">
        <v>266</v>
      </c>
      <c r="C122" s="11" t="s">
        <v>267</v>
      </c>
      <c r="D122" s="11" t="s">
        <v>20</v>
      </c>
      <c r="E122" s="6">
        <v>3</v>
      </c>
      <c r="F122" s="6">
        <v>644.34</v>
      </c>
      <c r="G122" s="6" t="s">
        <v>25</v>
      </c>
      <c r="H122" s="14"/>
      <c r="I122" s="14"/>
      <c r="J122" s="6"/>
      <c r="K122" s="6"/>
      <c r="L122" s="6"/>
      <c r="M122" s="15" t="s">
        <v>249</v>
      </c>
      <c r="N122" s="8" t="s">
        <v>27</v>
      </c>
      <c r="O122" s="6">
        <v>3</v>
      </c>
      <c r="P122" s="7">
        <f t="shared" si="7"/>
        <v>6.4434000000000002E-3</v>
      </c>
      <c r="Q122" s="6">
        <f>VLOOKUP(B122,[1]Sheet1!$A:$D,3,0)</f>
        <v>3</v>
      </c>
      <c r="R122" s="6">
        <f t="shared" si="5"/>
        <v>0</v>
      </c>
      <c r="S122" s="6">
        <f>VLOOKUP(B122,[2]Sheet1!$A:$D,4,0)</f>
        <v>214.78</v>
      </c>
      <c r="T122" s="6">
        <f t="shared" si="6"/>
        <v>644.34</v>
      </c>
    </row>
    <row r="123" spans="1:20" x14ac:dyDescent="0.45">
      <c r="A123" s="6"/>
      <c r="B123" s="11" t="s">
        <v>268</v>
      </c>
      <c r="C123" s="11" t="s">
        <v>269</v>
      </c>
      <c r="D123" s="11" t="s">
        <v>20</v>
      </c>
      <c r="E123" s="6">
        <v>20</v>
      </c>
      <c r="F123" s="6">
        <v>23496.6</v>
      </c>
      <c r="G123" s="6" t="s">
        <v>25</v>
      </c>
      <c r="H123" s="14">
        <v>43806</v>
      </c>
      <c r="I123" s="14">
        <v>44890</v>
      </c>
      <c r="J123" s="6"/>
      <c r="K123" s="6"/>
      <c r="L123" s="6"/>
      <c r="M123" s="15" t="s">
        <v>249</v>
      </c>
      <c r="N123" s="8" t="s">
        <v>27</v>
      </c>
      <c r="O123" s="6">
        <v>20</v>
      </c>
      <c r="P123" s="7">
        <f t="shared" si="7"/>
        <v>0.23496599999999998</v>
      </c>
      <c r="Q123" s="6">
        <f>VLOOKUP(B123,[1]Sheet1!$A:$D,3,0)</f>
        <v>20</v>
      </c>
      <c r="R123" s="6">
        <f t="shared" si="5"/>
        <v>0</v>
      </c>
      <c r="S123" s="6">
        <f>VLOOKUP(B123,[2]Sheet1!$A:$D,4,0)</f>
        <v>1281.99</v>
      </c>
      <c r="T123" s="6">
        <f t="shared" si="6"/>
        <v>25639.8</v>
      </c>
    </row>
    <row r="124" spans="1:20" x14ac:dyDescent="0.45">
      <c r="A124" s="6" t="s">
        <v>28</v>
      </c>
      <c r="B124" s="6" t="s">
        <v>270</v>
      </c>
      <c r="C124" s="6" t="s">
        <v>271</v>
      </c>
      <c r="D124" s="6" t="s">
        <v>20</v>
      </c>
      <c r="E124" s="6">
        <v>19</v>
      </c>
      <c r="F124" s="6">
        <v>16371.41</v>
      </c>
      <c r="G124" s="6" t="s">
        <v>25</v>
      </c>
      <c r="H124" s="16">
        <v>35886</v>
      </c>
      <c r="I124" s="16">
        <v>35886</v>
      </c>
      <c r="J124" s="6">
        <v>0.1637141</v>
      </c>
      <c r="K124" s="6">
        <v>9771</v>
      </c>
      <c r="L124" s="6" t="s">
        <v>31</v>
      </c>
      <c r="M124" s="6" t="s">
        <v>249</v>
      </c>
      <c r="N124" s="6" t="s">
        <v>27</v>
      </c>
      <c r="O124" s="6">
        <v>19</v>
      </c>
      <c r="P124" s="7">
        <f t="shared" si="7"/>
        <v>0.16371409999999997</v>
      </c>
      <c r="Q124" s="6">
        <f>VLOOKUP(B124,[1]Sheet1!$A:$D,3,0)</f>
        <v>19</v>
      </c>
      <c r="R124" s="6">
        <f t="shared" si="5"/>
        <v>0</v>
      </c>
      <c r="S124" s="6">
        <f>VLOOKUP(B124,[2]Sheet1!$A:$D,4,0)</f>
        <v>861.65</v>
      </c>
      <c r="T124" s="6">
        <f t="shared" si="6"/>
        <v>16371.35</v>
      </c>
    </row>
    <row r="125" spans="1:20" x14ac:dyDescent="0.45">
      <c r="A125" s="6" t="s">
        <v>28</v>
      </c>
      <c r="B125" s="6" t="s">
        <v>272</v>
      </c>
      <c r="C125" s="6" t="s">
        <v>273</v>
      </c>
      <c r="D125" s="6" t="s">
        <v>20</v>
      </c>
      <c r="E125" s="6">
        <v>1</v>
      </c>
      <c r="F125" s="6">
        <v>10900</v>
      </c>
      <c r="G125" s="6" t="s">
        <v>25</v>
      </c>
      <c r="H125" s="16">
        <v>35886</v>
      </c>
      <c r="I125" s="16">
        <v>35886</v>
      </c>
      <c r="J125" s="6">
        <v>0.109</v>
      </c>
      <c r="K125" s="6">
        <v>9771</v>
      </c>
      <c r="L125" s="6" t="s">
        <v>31</v>
      </c>
      <c r="M125" s="6" t="s">
        <v>246</v>
      </c>
      <c r="N125" s="6" t="s">
        <v>27</v>
      </c>
      <c r="O125" s="6">
        <v>1</v>
      </c>
      <c r="P125" s="7">
        <f t="shared" si="7"/>
        <v>0.109</v>
      </c>
      <c r="Q125" s="6">
        <f>VLOOKUP(B125,[1]Sheet1!$A:$D,3,0)</f>
        <v>1</v>
      </c>
      <c r="R125" s="6">
        <f t="shared" si="5"/>
        <v>0</v>
      </c>
      <c r="S125" s="6">
        <f>VLOOKUP(B125,[2]Sheet1!$A:$D,4,0)</f>
        <v>10900</v>
      </c>
      <c r="T125" s="6">
        <f t="shared" si="6"/>
        <v>10900</v>
      </c>
    </row>
    <row r="126" spans="1:20" x14ac:dyDescent="0.45">
      <c r="A126" s="6" t="s">
        <v>28</v>
      </c>
      <c r="B126" s="6" t="s">
        <v>274</v>
      </c>
      <c r="C126" s="6" t="s">
        <v>275</v>
      </c>
      <c r="D126" s="6" t="s">
        <v>20</v>
      </c>
      <c r="E126" s="6">
        <v>1</v>
      </c>
      <c r="F126" s="6">
        <v>55764.09</v>
      </c>
      <c r="G126" s="6" t="s">
        <v>25</v>
      </c>
      <c r="H126" s="16">
        <v>41009</v>
      </c>
      <c r="I126" s="16">
        <v>41864</v>
      </c>
      <c r="J126" s="6">
        <v>0.55764089999999999</v>
      </c>
      <c r="K126" s="6">
        <v>3793</v>
      </c>
      <c r="L126" s="6" t="s">
        <v>31</v>
      </c>
      <c r="M126" s="6" t="s">
        <v>276</v>
      </c>
      <c r="N126" s="6" t="s">
        <v>27</v>
      </c>
      <c r="O126" s="6">
        <v>1</v>
      </c>
      <c r="P126" s="7">
        <f t="shared" si="7"/>
        <v>0.55764089999999999</v>
      </c>
      <c r="Q126" s="6">
        <f>VLOOKUP(B126,[1]Sheet1!$A:$D,3,0)</f>
        <v>1</v>
      </c>
      <c r="R126" s="6">
        <f t="shared" si="5"/>
        <v>0</v>
      </c>
      <c r="S126" s="6">
        <f>VLOOKUP(B126,[2]Sheet1!$A:$D,4,0)</f>
        <v>55764.09</v>
      </c>
      <c r="T126" s="6">
        <f t="shared" si="6"/>
        <v>55764.09</v>
      </c>
    </row>
    <row r="127" spans="1:20" x14ac:dyDescent="0.45">
      <c r="A127" s="6" t="s">
        <v>28</v>
      </c>
      <c r="B127" s="6" t="s">
        <v>277</v>
      </c>
      <c r="C127" s="6" t="s">
        <v>278</v>
      </c>
      <c r="D127" s="6" t="s">
        <v>20</v>
      </c>
      <c r="E127" s="6">
        <v>5</v>
      </c>
      <c r="F127" s="6">
        <v>249333.33</v>
      </c>
      <c r="G127" s="6" t="s">
        <v>25</v>
      </c>
      <c r="H127" s="16">
        <v>35886</v>
      </c>
      <c r="I127" s="16">
        <v>43476</v>
      </c>
      <c r="J127" s="6">
        <v>2.4933332999999998</v>
      </c>
      <c r="K127" s="6">
        <v>2181</v>
      </c>
      <c r="L127" s="6" t="s">
        <v>31</v>
      </c>
      <c r="M127" s="6" t="s">
        <v>276</v>
      </c>
      <c r="N127" s="6" t="s">
        <v>27</v>
      </c>
      <c r="O127" s="6">
        <v>5</v>
      </c>
      <c r="P127" s="7">
        <f t="shared" si="7"/>
        <v>2.4933332999999998</v>
      </c>
      <c r="Q127" s="6">
        <f>VLOOKUP(B127,[1]Sheet1!$A:$D,3,0)</f>
        <v>5</v>
      </c>
      <c r="R127" s="6">
        <f t="shared" si="5"/>
        <v>0</v>
      </c>
      <c r="S127" s="6">
        <f>VLOOKUP(B127,[2]Sheet1!$A:$D,4,0)</f>
        <v>49866.67</v>
      </c>
      <c r="T127" s="6">
        <f t="shared" si="6"/>
        <v>249333.34999999998</v>
      </c>
    </row>
    <row r="128" spans="1:20" x14ac:dyDescent="0.45">
      <c r="A128" s="6" t="s">
        <v>28</v>
      </c>
      <c r="B128" s="6" t="s">
        <v>279</v>
      </c>
      <c r="C128" s="6" t="s">
        <v>280</v>
      </c>
      <c r="D128" s="6" t="s">
        <v>20</v>
      </c>
      <c r="E128" s="6">
        <v>6</v>
      </c>
      <c r="F128" s="6">
        <v>654</v>
      </c>
      <c r="G128" s="6" t="s">
        <v>25</v>
      </c>
      <c r="H128" s="16">
        <v>35886</v>
      </c>
      <c r="I128" s="16">
        <v>35886</v>
      </c>
      <c r="J128" s="6">
        <v>6.5399999999999998E-3</v>
      </c>
      <c r="K128" s="6">
        <v>9771</v>
      </c>
      <c r="L128" s="6" t="s">
        <v>31</v>
      </c>
      <c r="M128" s="6" t="s">
        <v>276</v>
      </c>
      <c r="N128" s="6" t="s">
        <v>27</v>
      </c>
      <c r="O128" s="6">
        <v>6</v>
      </c>
      <c r="P128" s="7">
        <f t="shared" si="7"/>
        <v>6.5399999999999998E-3</v>
      </c>
      <c r="Q128" s="6">
        <f>VLOOKUP(B128,[1]Sheet1!$A:$D,3,0)</f>
        <v>6</v>
      </c>
      <c r="R128" s="6">
        <f t="shared" si="5"/>
        <v>0</v>
      </c>
      <c r="S128" s="6">
        <f>VLOOKUP(B128,[2]Sheet1!$A:$D,4,0)</f>
        <v>109</v>
      </c>
      <c r="T128" s="6">
        <f t="shared" si="6"/>
        <v>654</v>
      </c>
    </row>
    <row r="129" spans="1:20" x14ac:dyDescent="0.45">
      <c r="A129" s="6" t="s">
        <v>28</v>
      </c>
      <c r="B129" s="6" t="s">
        <v>281</v>
      </c>
      <c r="C129" s="6" t="s">
        <v>282</v>
      </c>
      <c r="D129" s="6" t="s">
        <v>20</v>
      </c>
      <c r="E129" s="6">
        <v>3</v>
      </c>
      <c r="F129" s="6">
        <v>171</v>
      </c>
      <c r="G129" s="6" t="s">
        <v>25</v>
      </c>
      <c r="H129" s="16">
        <v>35886</v>
      </c>
      <c r="I129" s="16">
        <v>35886</v>
      </c>
      <c r="J129" s="6">
        <v>1.7099999999999999E-3</v>
      </c>
      <c r="K129" s="6">
        <v>9771</v>
      </c>
      <c r="L129" s="6" t="s">
        <v>31</v>
      </c>
      <c r="M129" s="6" t="s">
        <v>276</v>
      </c>
      <c r="N129" s="6" t="s">
        <v>27</v>
      </c>
      <c r="O129" s="6">
        <v>3</v>
      </c>
      <c r="P129" s="7">
        <f t="shared" si="7"/>
        <v>1.7099999999999999E-3</v>
      </c>
      <c r="Q129" s="6">
        <f>VLOOKUP(B129,[1]Sheet1!$A:$D,3,0)</f>
        <v>3</v>
      </c>
      <c r="R129" s="6">
        <f t="shared" si="5"/>
        <v>0</v>
      </c>
      <c r="S129" s="6">
        <f>VLOOKUP(B129,[2]Sheet1!$A:$D,4,0)</f>
        <v>57</v>
      </c>
      <c r="T129" s="6">
        <f t="shared" si="6"/>
        <v>171</v>
      </c>
    </row>
    <row r="130" spans="1:20" x14ac:dyDescent="0.45">
      <c r="A130" s="6" t="s">
        <v>28</v>
      </c>
      <c r="B130" s="6" t="s">
        <v>283</v>
      </c>
      <c r="C130" s="6" t="s">
        <v>284</v>
      </c>
      <c r="D130" s="6" t="s">
        <v>20</v>
      </c>
      <c r="E130" s="6">
        <v>1</v>
      </c>
      <c r="F130" s="6">
        <v>5706.66</v>
      </c>
      <c r="G130" s="6" t="s">
        <v>25</v>
      </c>
      <c r="H130" s="16">
        <v>35886</v>
      </c>
      <c r="I130" s="16">
        <v>41859</v>
      </c>
      <c r="J130" s="6">
        <v>5.7066599999999995E-2</v>
      </c>
      <c r="K130" s="6">
        <v>3798</v>
      </c>
      <c r="L130" s="6" t="s">
        <v>31</v>
      </c>
      <c r="M130" s="6" t="s">
        <v>246</v>
      </c>
      <c r="N130" s="6" t="s">
        <v>27</v>
      </c>
      <c r="O130" s="6">
        <v>1</v>
      </c>
      <c r="P130" s="7">
        <f t="shared" ref="P130:P137" si="8">(O130*F130/E130)/10^5</f>
        <v>5.7066599999999995E-2</v>
      </c>
      <c r="Q130" s="6">
        <f>VLOOKUP(B130,[1]Sheet1!$A:$D,3,0)</f>
        <v>1</v>
      </c>
      <c r="R130" s="6">
        <f t="shared" si="5"/>
        <v>0</v>
      </c>
      <c r="S130" s="6">
        <f>VLOOKUP(B130,[2]Sheet1!$A:$D,4,0)</f>
        <v>5706.66</v>
      </c>
      <c r="T130" s="6">
        <f t="shared" si="6"/>
        <v>5706.66</v>
      </c>
    </row>
    <row r="131" spans="1:20" x14ac:dyDescent="0.45">
      <c r="A131" s="6" t="s">
        <v>28</v>
      </c>
      <c r="B131" s="6" t="s">
        <v>285</v>
      </c>
      <c r="C131" s="6" t="s">
        <v>286</v>
      </c>
      <c r="D131" s="6" t="s">
        <v>20</v>
      </c>
      <c r="E131" s="6">
        <v>3</v>
      </c>
      <c r="F131" s="6">
        <v>5469.68</v>
      </c>
      <c r="G131" s="6" t="s">
        <v>25</v>
      </c>
      <c r="H131" s="16">
        <v>39487</v>
      </c>
      <c r="I131" s="16">
        <v>35886</v>
      </c>
      <c r="J131" s="6">
        <v>5.4696800000000004E-2</v>
      </c>
      <c r="K131" s="6">
        <v>9771</v>
      </c>
      <c r="L131" s="6" t="s">
        <v>31</v>
      </c>
      <c r="M131" s="6" t="s">
        <v>276</v>
      </c>
      <c r="N131" s="6" t="s">
        <v>27</v>
      </c>
      <c r="O131" s="6">
        <v>3</v>
      </c>
      <c r="P131" s="7">
        <f t="shared" si="8"/>
        <v>5.4696800000000004E-2</v>
      </c>
      <c r="Q131" s="6">
        <f>VLOOKUP(B131,[1]Sheet1!$A:$D,3,0)</f>
        <v>2</v>
      </c>
      <c r="R131" s="6">
        <f t="shared" ref="R131:R194" si="9">O131-Q131</f>
        <v>1</v>
      </c>
      <c r="S131" s="6">
        <f>VLOOKUP(B131,[2]Sheet1!$A:$D,4,0)</f>
        <v>1823.23</v>
      </c>
      <c r="T131" s="6">
        <f t="shared" ref="T131:T194" si="10">Q131*S131</f>
        <v>3646.46</v>
      </c>
    </row>
    <row r="132" spans="1:20" x14ac:dyDescent="0.45">
      <c r="A132" s="6" t="s">
        <v>28</v>
      </c>
      <c r="B132" s="6" t="s">
        <v>287</v>
      </c>
      <c r="C132" s="6" t="s">
        <v>288</v>
      </c>
      <c r="D132" s="6" t="s">
        <v>20</v>
      </c>
      <c r="E132" s="6">
        <v>1</v>
      </c>
      <c r="F132" s="6">
        <v>6546</v>
      </c>
      <c r="G132" s="6" t="s">
        <v>25</v>
      </c>
      <c r="H132" s="16">
        <v>35886</v>
      </c>
      <c r="I132" s="16">
        <v>35886</v>
      </c>
      <c r="J132" s="6">
        <v>6.5460000000000004E-2</v>
      </c>
      <c r="K132" s="6">
        <v>9771</v>
      </c>
      <c r="L132" s="6" t="s">
        <v>31</v>
      </c>
      <c r="M132" s="6" t="s">
        <v>276</v>
      </c>
      <c r="N132" s="6" t="s">
        <v>27</v>
      </c>
      <c r="O132" s="6">
        <v>1</v>
      </c>
      <c r="P132" s="7">
        <f t="shared" si="8"/>
        <v>6.5460000000000004E-2</v>
      </c>
      <c r="Q132" s="6">
        <f>VLOOKUP(B132,[1]Sheet1!$A:$D,3,0)</f>
        <v>1</v>
      </c>
      <c r="R132" s="6">
        <f t="shared" si="9"/>
        <v>0</v>
      </c>
      <c r="S132" s="6">
        <f>VLOOKUP(B132,[2]Sheet1!$A:$D,4,0)</f>
        <v>6546</v>
      </c>
      <c r="T132" s="6">
        <f t="shared" si="10"/>
        <v>6546</v>
      </c>
    </row>
    <row r="133" spans="1:20" x14ac:dyDescent="0.45">
      <c r="A133" s="6" t="s">
        <v>28</v>
      </c>
      <c r="B133" s="6" t="s">
        <v>289</v>
      </c>
      <c r="C133" s="6" t="s">
        <v>290</v>
      </c>
      <c r="D133" s="6" t="s">
        <v>20</v>
      </c>
      <c r="E133" s="6">
        <v>4</v>
      </c>
      <c r="F133" s="6">
        <v>5487.94</v>
      </c>
      <c r="G133" s="6" t="s">
        <v>25</v>
      </c>
      <c r="H133" s="16">
        <v>35886</v>
      </c>
      <c r="I133" s="16">
        <v>35886</v>
      </c>
      <c r="J133" s="6">
        <v>5.4879399999999995E-2</v>
      </c>
      <c r="K133" s="6">
        <v>9771</v>
      </c>
      <c r="L133" s="6" t="s">
        <v>31</v>
      </c>
      <c r="M133" s="6" t="s">
        <v>246</v>
      </c>
      <c r="N133" s="6" t="s">
        <v>27</v>
      </c>
      <c r="O133" s="6">
        <v>4</v>
      </c>
      <c r="P133" s="7">
        <f t="shared" si="8"/>
        <v>5.4879399999999995E-2</v>
      </c>
      <c r="Q133" s="6">
        <f>VLOOKUP(B133,[1]Sheet1!$A:$D,3,0)</f>
        <v>4</v>
      </c>
      <c r="R133" s="6">
        <f t="shared" si="9"/>
        <v>0</v>
      </c>
      <c r="S133" s="6">
        <f>VLOOKUP(B133,[2]Sheet1!$A:$D,4,0)</f>
        <v>1371.99</v>
      </c>
      <c r="T133" s="6">
        <f t="shared" si="10"/>
        <v>5487.96</v>
      </c>
    </row>
    <row r="134" spans="1:20" x14ac:dyDescent="0.45">
      <c r="A134" s="6" t="s">
        <v>28</v>
      </c>
      <c r="B134" s="6" t="s">
        <v>291</v>
      </c>
      <c r="C134" s="6" t="s">
        <v>292</v>
      </c>
      <c r="D134" s="6" t="s">
        <v>20</v>
      </c>
      <c r="E134" s="6">
        <v>16</v>
      </c>
      <c r="F134" s="6">
        <v>165543.88</v>
      </c>
      <c r="G134" s="6" t="s">
        <v>25</v>
      </c>
      <c r="H134" s="16">
        <v>40581</v>
      </c>
      <c r="I134" s="16">
        <v>43636</v>
      </c>
      <c r="J134" s="6">
        <v>1.6554388</v>
      </c>
      <c r="K134" s="6">
        <v>2021</v>
      </c>
      <c r="L134" s="6" t="s">
        <v>31</v>
      </c>
      <c r="M134" s="6" t="s">
        <v>249</v>
      </c>
      <c r="N134" s="6" t="s">
        <v>22</v>
      </c>
      <c r="O134" s="6">
        <v>16</v>
      </c>
      <c r="P134" s="7">
        <f t="shared" si="8"/>
        <v>1.6554388</v>
      </c>
      <c r="Q134" s="6">
        <f>VLOOKUP(B134,[1]Sheet1!$A:$D,3,0)</f>
        <v>16</v>
      </c>
      <c r="R134" s="6">
        <f t="shared" si="9"/>
        <v>0</v>
      </c>
      <c r="S134" s="6">
        <f>VLOOKUP(B134,[2]Sheet1!$A:$D,4,0)</f>
        <v>10346.49</v>
      </c>
      <c r="T134" s="6">
        <f t="shared" si="10"/>
        <v>165543.84</v>
      </c>
    </row>
    <row r="135" spans="1:20" x14ac:dyDescent="0.45">
      <c r="A135" s="6" t="s">
        <v>28</v>
      </c>
      <c r="B135" s="6" t="s">
        <v>293</v>
      </c>
      <c r="C135" s="6" t="s">
        <v>294</v>
      </c>
      <c r="D135" s="6" t="s">
        <v>78</v>
      </c>
      <c r="E135" s="6">
        <v>4</v>
      </c>
      <c r="F135" s="6">
        <v>74749</v>
      </c>
      <c r="G135" s="6" t="s">
        <v>25</v>
      </c>
      <c r="H135" s="16">
        <v>38310</v>
      </c>
      <c r="I135" s="16">
        <v>38310</v>
      </c>
      <c r="J135" s="6">
        <v>0.74748999999999999</v>
      </c>
      <c r="K135" s="6">
        <v>7347</v>
      </c>
      <c r="L135" s="6" t="s">
        <v>31</v>
      </c>
      <c r="M135" s="6" t="s">
        <v>249</v>
      </c>
      <c r="N135" s="6" t="s">
        <v>27</v>
      </c>
      <c r="O135" s="6">
        <v>4</v>
      </c>
      <c r="P135" s="7">
        <f t="shared" si="8"/>
        <v>0.74748999999999999</v>
      </c>
      <c r="Q135" s="6">
        <f>VLOOKUP(B135,[1]Sheet1!$A:$D,3,0)</f>
        <v>4</v>
      </c>
      <c r="R135" s="6">
        <f t="shared" si="9"/>
        <v>0</v>
      </c>
      <c r="S135" s="6">
        <f>VLOOKUP(B135,[2]Sheet1!$A:$D,4,0)</f>
        <v>18687.25</v>
      </c>
      <c r="T135" s="6">
        <f t="shared" si="10"/>
        <v>74749</v>
      </c>
    </row>
    <row r="136" spans="1:20" x14ac:dyDescent="0.45">
      <c r="A136" s="6" t="s">
        <v>28</v>
      </c>
      <c r="B136" s="6" t="s">
        <v>295</v>
      </c>
      <c r="C136" s="6" t="s">
        <v>296</v>
      </c>
      <c r="D136" s="6" t="s">
        <v>20</v>
      </c>
      <c r="E136" s="6">
        <v>60</v>
      </c>
      <c r="F136" s="6">
        <v>240.45</v>
      </c>
      <c r="G136" s="6" t="s">
        <v>25</v>
      </c>
      <c r="H136" s="16">
        <v>35886</v>
      </c>
      <c r="I136" s="16">
        <v>35886</v>
      </c>
      <c r="J136" s="6">
        <v>2.4045E-3</v>
      </c>
      <c r="K136" s="6">
        <v>9771</v>
      </c>
      <c r="L136" s="6" t="s">
        <v>31</v>
      </c>
      <c r="M136" s="6" t="s">
        <v>249</v>
      </c>
      <c r="N136" s="6" t="s">
        <v>27</v>
      </c>
      <c r="O136" s="6">
        <v>60</v>
      </c>
      <c r="P136" s="7">
        <f t="shared" si="8"/>
        <v>2.4045E-3</v>
      </c>
      <c r="Q136" s="6">
        <f>VLOOKUP(B136,[1]Sheet1!$A:$D,3,0)</f>
        <v>60</v>
      </c>
      <c r="R136" s="6">
        <f t="shared" si="9"/>
        <v>0</v>
      </c>
      <c r="S136" s="6">
        <f>VLOOKUP(B136,[2]Sheet1!$A:$D,4,0)</f>
        <v>4.01</v>
      </c>
      <c r="T136" s="6">
        <f t="shared" si="10"/>
        <v>240.6</v>
      </c>
    </row>
    <row r="137" spans="1:20" x14ac:dyDescent="0.45">
      <c r="A137" s="6" t="s">
        <v>28</v>
      </c>
      <c r="B137" s="6" t="s">
        <v>297</v>
      </c>
      <c r="C137" s="6" t="s">
        <v>298</v>
      </c>
      <c r="D137" s="6" t="s">
        <v>20</v>
      </c>
      <c r="E137" s="6">
        <v>12</v>
      </c>
      <c r="F137" s="6">
        <v>194</v>
      </c>
      <c r="G137" s="6" t="s">
        <v>25</v>
      </c>
      <c r="H137" s="16">
        <v>35886</v>
      </c>
      <c r="I137" s="16">
        <v>35886</v>
      </c>
      <c r="J137" s="6">
        <v>1.9400000000000001E-3</v>
      </c>
      <c r="K137" s="6">
        <v>9771</v>
      </c>
      <c r="L137" s="6" t="s">
        <v>31</v>
      </c>
      <c r="M137" s="6" t="s">
        <v>249</v>
      </c>
      <c r="N137" s="6" t="s">
        <v>27</v>
      </c>
      <c r="O137" s="6">
        <v>12</v>
      </c>
      <c r="P137" s="7">
        <f t="shared" si="8"/>
        <v>1.9400000000000001E-3</v>
      </c>
      <c r="Q137" s="6">
        <f>VLOOKUP(B137,[1]Sheet1!$A:$D,3,0)</f>
        <v>12</v>
      </c>
      <c r="R137" s="6">
        <f t="shared" si="9"/>
        <v>0</v>
      </c>
      <c r="S137" s="6">
        <f>VLOOKUP(B137,[2]Sheet1!$A:$D,4,0)</f>
        <v>16.170000000000002</v>
      </c>
      <c r="T137" s="6">
        <f t="shared" si="10"/>
        <v>194.04000000000002</v>
      </c>
    </row>
    <row r="138" spans="1:20" hidden="1" x14ac:dyDescent="0.45">
      <c r="A138" s="6"/>
      <c r="B138" s="11" t="s">
        <v>299</v>
      </c>
      <c r="C138" s="11" t="s">
        <v>300</v>
      </c>
      <c r="D138" s="17" t="s">
        <v>20</v>
      </c>
      <c r="E138" s="6">
        <v>0</v>
      </c>
      <c r="F138" s="6">
        <v>0</v>
      </c>
      <c r="G138" s="6" t="s">
        <v>25</v>
      </c>
      <c r="H138" s="14"/>
      <c r="I138" s="14"/>
      <c r="J138" s="6"/>
      <c r="K138" s="6"/>
      <c r="L138" s="6"/>
      <c r="M138" s="15" t="s">
        <v>249</v>
      </c>
      <c r="N138" s="8" t="s">
        <v>27</v>
      </c>
      <c r="O138" s="6">
        <v>0</v>
      </c>
      <c r="P138" s="7"/>
      <c r="Q138" s="6">
        <v>0</v>
      </c>
      <c r="R138" s="6">
        <f t="shared" si="9"/>
        <v>0</v>
      </c>
      <c r="S138" s="6">
        <f>VLOOKUP(B138,[2]Sheet1!$A:$D,4,0)</f>
        <v>23.72</v>
      </c>
      <c r="T138" s="6">
        <f t="shared" si="10"/>
        <v>0</v>
      </c>
    </row>
    <row r="139" spans="1:20" x14ac:dyDescent="0.45">
      <c r="A139" s="6" t="s">
        <v>28</v>
      </c>
      <c r="B139" s="6" t="s">
        <v>301</v>
      </c>
      <c r="C139" s="6" t="s">
        <v>302</v>
      </c>
      <c r="D139" s="6" t="s">
        <v>20</v>
      </c>
      <c r="E139" s="6">
        <v>64</v>
      </c>
      <c r="F139" s="6">
        <v>62832.01</v>
      </c>
      <c r="G139" s="6" t="s">
        <v>25</v>
      </c>
      <c r="H139" s="16">
        <v>41977</v>
      </c>
      <c r="I139" s="16">
        <v>42825</v>
      </c>
      <c r="J139" s="6">
        <v>0.62832010000000005</v>
      </c>
      <c r="K139" s="6">
        <v>2832</v>
      </c>
      <c r="L139" s="6" t="s">
        <v>31</v>
      </c>
      <c r="M139" s="6" t="s">
        <v>249</v>
      </c>
      <c r="N139" s="6" t="s">
        <v>27</v>
      </c>
      <c r="O139" s="6">
        <v>64</v>
      </c>
      <c r="P139" s="7">
        <f t="shared" ref="P139:P202" si="11">(O139*F139/E139)/10^5</f>
        <v>0.62832010000000005</v>
      </c>
      <c r="Q139" s="6">
        <f>VLOOKUP(B139,[1]Sheet1!$A:$D,3,0)</f>
        <v>64</v>
      </c>
      <c r="R139" s="6">
        <f t="shared" si="9"/>
        <v>0</v>
      </c>
      <c r="S139" s="6">
        <f>VLOOKUP(B139,[2]Sheet1!$A:$D,4,0)</f>
        <v>981.75</v>
      </c>
      <c r="T139" s="6">
        <f t="shared" si="10"/>
        <v>62832</v>
      </c>
    </row>
    <row r="140" spans="1:20" x14ac:dyDescent="0.45">
      <c r="A140" s="6"/>
      <c r="B140" s="11" t="s">
        <v>303</v>
      </c>
      <c r="C140" s="11" t="s">
        <v>304</v>
      </c>
      <c r="D140" s="11" t="s">
        <v>20</v>
      </c>
      <c r="E140" s="6">
        <v>2</v>
      </c>
      <c r="F140" s="6">
        <v>295000</v>
      </c>
      <c r="G140" s="6" t="s">
        <v>25</v>
      </c>
      <c r="H140" s="14">
        <v>44174</v>
      </c>
      <c r="I140" s="14">
        <v>44435</v>
      </c>
      <c r="J140" s="6"/>
      <c r="K140" s="6"/>
      <c r="L140" s="6"/>
      <c r="M140" s="15" t="s">
        <v>65</v>
      </c>
      <c r="N140" s="8" t="s">
        <v>27</v>
      </c>
      <c r="O140" s="6">
        <v>2</v>
      </c>
      <c r="P140" s="7">
        <f t="shared" si="11"/>
        <v>2.95</v>
      </c>
      <c r="Q140" s="6">
        <f>VLOOKUP(B140,[1]Sheet1!$A:$D,3,0)</f>
        <v>2</v>
      </c>
      <c r="R140" s="6">
        <f t="shared" si="9"/>
        <v>0</v>
      </c>
      <c r="S140" s="6">
        <f>VLOOKUP(B140,[2]Sheet1!$A:$D,4,0)</f>
        <v>147500</v>
      </c>
      <c r="T140" s="6">
        <f t="shared" si="10"/>
        <v>295000</v>
      </c>
    </row>
    <row r="141" spans="1:20" x14ac:dyDescent="0.45">
      <c r="A141" s="6" t="s">
        <v>28</v>
      </c>
      <c r="B141" s="6" t="s">
        <v>305</v>
      </c>
      <c r="C141" s="6" t="s">
        <v>306</v>
      </c>
      <c r="D141" s="6" t="s">
        <v>20</v>
      </c>
      <c r="E141" s="6">
        <v>16</v>
      </c>
      <c r="F141" s="6">
        <v>129863.03</v>
      </c>
      <c r="G141" s="6" t="s">
        <v>25</v>
      </c>
      <c r="H141" s="16"/>
      <c r="I141" s="16">
        <v>43718</v>
      </c>
      <c r="J141" s="6">
        <v>1.2986302999999999</v>
      </c>
      <c r="K141" s="6">
        <v>1939</v>
      </c>
      <c r="L141" s="6" t="s">
        <v>31</v>
      </c>
      <c r="M141" s="6" t="s">
        <v>65</v>
      </c>
      <c r="N141" s="6" t="s">
        <v>27</v>
      </c>
      <c r="O141" s="6">
        <v>16</v>
      </c>
      <c r="P141" s="7">
        <f t="shared" si="11"/>
        <v>1.2986302999999999</v>
      </c>
      <c r="Q141" s="6">
        <f>VLOOKUP(B141,[1]Sheet1!$A:$D,3,0)</f>
        <v>16</v>
      </c>
      <c r="R141" s="6">
        <f t="shared" si="9"/>
        <v>0</v>
      </c>
      <c r="S141" s="6">
        <f>VLOOKUP(B141,[2]Sheet1!$A:$D,4,0)</f>
        <v>8116.44</v>
      </c>
      <c r="T141" s="6">
        <f t="shared" si="10"/>
        <v>129863.03999999999</v>
      </c>
    </row>
    <row r="142" spans="1:20" x14ac:dyDescent="0.45">
      <c r="A142" s="6"/>
      <c r="B142" s="11" t="s">
        <v>307</v>
      </c>
      <c r="C142" s="11" t="s">
        <v>308</v>
      </c>
      <c r="D142" s="11" t="s">
        <v>20</v>
      </c>
      <c r="E142" s="6">
        <v>3</v>
      </c>
      <c r="F142" s="6">
        <v>148680</v>
      </c>
      <c r="G142" s="6" t="s">
        <v>25</v>
      </c>
      <c r="H142" s="14">
        <v>44174</v>
      </c>
      <c r="I142" s="14">
        <v>44438</v>
      </c>
      <c r="J142" s="6"/>
      <c r="K142" s="6"/>
      <c r="L142" s="6"/>
      <c r="M142" s="15" t="s">
        <v>65</v>
      </c>
      <c r="N142" s="8" t="s">
        <v>27</v>
      </c>
      <c r="O142" s="6">
        <v>3</v>
      </c>
      <c r="P142" s="7">
        <f t="shared" si="11"/>
        <v>1.4867999999999999</v>
      </c>
      <c r="Q142" s="6">
        <f>VLOOKUP(B142,[1]Sheet1!$A:$D,3,0)</f>
        <v>3</v>
      </c>
      <c r="R142" s="6">
        <f t="shared" si="9"/>
        <v>0</v>
      </c>
      <c r="S142" s="6">
        <f>VLOOKUP(B142,[2]Sheet1!$A:$D,4,0)</f>
        <v>49560</v>
      </c>
      <c r="T142" s="6">
        <f t="shared" si="10"/>
        <v>148680</v>
      </c>
    </row>
    <row r="143" spans="1:20" x14ac:dyDescent="0.45">
      <c r="A143" s="6"/>
      <c r="B143" s="11" t="s">
        <v>309</v>
      </c>
      <c r="C143" s="11" t="s">
        <v>310</v>
      </c>
      <c r="D143" s="11" t="s">
        <v>20</v>
      </c>
      <c r="E143" s="6">
        <v>11</v>
      </c>
      <c r="F143" s="6">
        <v>170561.6</v>
      </c>
      <c r="G143" s="6" t="s">
        <v>25</v>
      </c>
      <c r="H143" s="14"/>
      <c r="I143" s="14"/>
      <c r="J143" s="6"/>
      <c r="K143" s="6"/>
      <c r="L143" s="6"/>
      <c r="M143" s="15" t="s">
        <v>65</v>
      </c>
      <c r="N143" s="8" t="s">
        <v>27</v>
      </c>
      <c r="O143" s="6">
        <v>11</v>
      </c>
      <c r="P143" s="7">
        <f t="shared" si="11"/>
        <v>1.705616</v>
      </c>
      <c r="Q143" s="6">
        <f>VLOOKUP(B143,[1]Sheet1!$A:$D,3,0)</f>
        <v>11</v>
      </c>
      <c r="R143" s="6">
        <f t="shared" si="9"/>
        <v>0</v>
      </c>
      <c r="S143" s="6">
        <f>VLOOKUP(B143,[2]Sheet1!$A:$D,4,0)</f>
        <v>15505.6</v>
      </c>
      <c r="T143" s="6">
        <f t="shared" si="10"/>
        <v>170561.6</v>
      </c>
    </row>
    <row r="144" spans="1:20" x14ac:dyDescent="0.45">
      <c r="A144" s="6"/>
      <c r="B144" s="11" t="s">
        <v>311</v>
      </c>
      <c r="C144" s="11" t="s">
        <v>312</v>
      </c>
      <c r="D144" s="11" t="s">
        <v>20</v>
      </c>
      <c r="E144" s="6">
        <v>88</v>
      </c>
      <c r="F144" s="6">
        <v>232164.24</v>
      </c>
      <c r="G144" s="6" t="s">
        <v>25</v>
      </c>
      <c r="H144" s="14">
        <v>0</v>
      </c>
      <c r="I144" s="14">
        <v>44131</v>
      </c>
      <c r="J144" s="6"/>
      <c r="K144" s="6"/>
      <c r="L144" s="6"/>
      <c r="M144" s="15" t="s">
        <v>65</v>
      </c>
      <c r="N144" s="8" t="s">
        <v>27</v>
      </c>
      <c r="O144" s="6">
        <v>88</v>
      </c>
      <c r="P144" s="7">
        <f t="shared" si="11"/>
        <v>2.3216423999999996</v>
      </c>
      <c r="Q144" s="6">
        <f>VLOOKUP(B144,[1]Sheet1!$A:$D,3,0)</f>
        <v>88</v>
      </c>
      <c r="R144" s="6">
        <f t="shared" si="9"/>
        <v>0</v>
      </c>
      <c r="S144" s="6">
        <f>VLOOKUP(B144,[2]Sheet1!$A:$D,4,0)</f>
        <v>2638.23</v>
      </c>
      <c r="T144" s="6">
        <f t="shared" si="10"/>
        <v>232164.24</v>
      </c>
    </row>
    <row r="145" spans="1:20" x14ac:dyDescent="0.45">
      <c r="A145" s="6"/>
      <c r="B145" s="11" t="s">
        <v>313</v>
      </c>
      <c r="C145" s="11" t="s">
        <v>314</v>
      </c>
      <c r="D145" s="11" t="s">
        <v>20</v>
      </c>
      <c r="E145" s="6">
        <v>85</v>
      </c>
      <c r="F145" s="6">
        <v>284945.5</v>
      </c>
      <c r="G145" s="6" t="s">
        <v>25</v>
      </c>
      <c r="H145" s="14"/>
      <c r="I145" s="14"/>
      <c r="J145" s="6"/>
      <c r="K145" s="6"/>
      <c r="L145" s="6"/>
      <c r="M145" s="15" t="s">
        <v>65</v>
      </c>
      <c r="N145" s="8" t="s">
        <v>27</v>
      </c>
      <c r="O145" s="6">
        <v>85</v>
      </c>
      <c r="P145" s="7">
        <f t="shared" si="11"/>
        <v>2.8494549999999998</v>
      </c>
      <c r="Q145" s="6">
        <f>VLOOKUP(B145,[1]Sheet1!$A:$D,3,0)</f>
        <v>85</v>
      </c>
      <c r="R145" s="6">
        <f t="shared" si="9"/>
        <v>0</v>
      </c>
      <c r="S145" s="6">
        <f>VLOOKUP(B145,[2]Sheet1!$A:$D,4,0)</f>
        <v>3352.3</v>
      </c>
      <c r="T145" s="6">
        <f t="shared" si="10"/>
        <v>284945.5</v>
      </c>
    </row>
    <row r="146" spans="1:20" x14ac:dyDescent="0.45">
      <c r="A146" s="6"/>
      <c r="B146" s="11" t="s">
        <v>315</v>
      </c>
      <c r="C146" s="11" t="s">
        <v>316</v>
      </c>
      <c r="D146" s="11" t="s">
        <v>20</v>
      </c>
      <c r="E146" s="6">
        <v>4</v>
      </c>
      <c r="F146" s="6">
        <v>457365.04</v>
      </c>
      <c r="G146" s="6" t="s">
        <v>25</v>
      </c>
      <c r="H146" s="14"/>
      <c r="I146" s="14"/>
      <c r="J146" s="6"/>
      <c r="K146" s="6"/>
      <c r="L146" s="6"/>
      <c r="M146" s="15" t="s">
        <v>65</v>
      </c>
      <c r="N146" s="8" t="s">
        <v>27</v>
      </c>
      <c r="O146" s="6">
        <v>4</v>
      </c>
      <c r="P146" s="7">
        <f t="shared" si="11"/>
        <v>4.5736504</v>
      </c>
      <c r="Q146" s="6">
        <f>VLOOKUP(B146,[1]Sheet1!$A:$D,3,0)</f>
        <v>4</v>
      </c>
      <c r="R146" s="6">
        <f t="shared" si="9"/>
        <v>0</v>
      </c>
      <c r="S146" s="6">
        <f>VLOOKUP(B146,[2]Sheet1!$A:$D,4,0)</f>
        <v>114341.26</v>
      </c>
      <c r="T146" s="6">
        <f t="shared" si="10"/>
        <v>457365.04</v>
      </c>
    </row>
    <row r="147" spans="1:20" x14ac:dyDescent="0.45">
      <c r="A147" s="6"/>
      <c r="B147" s="11" t="s">
        <v>317</v>
      </c>
      <c r="C147" s="11" t="s">
        <v>318</v>
      </c>
      <c r="D147" s="11" t="s">
        <v>20</v>
      </c>
      <c r="E147" s="6">
        <v>4</v>
      </c>
      <c r="F147" s="6">
        <v>700176.12</v>
      </c>
      <c r="G147" s="6" t="s">
        <v>25</v>
      </c>
      <c r="H147" s="14"/>
      <c r="I147" s="14"/>
      <c r="J147" s="6"/>
      <c r="K147" s="6"/>
      <c r="L147" s="6"/>
      <c r="M147" s="15" t="s">
        <v>65</v>
      </c>
      <c r="N147" s="8" t="s">
        <v>27</v>
      </c>
      <c r="O147" s="6">
        <v>4</v>
      </c>
      <c r="P147" s="7">
        <f t="shared" si="11"/>
        <v>7.0017611999999998</v>
      </c>
      <c r="Q147" s="6">
        <f>VLOOKUP(B147,[1]Sheet1!$A:$D,3,0)</f>
        <v>4</v>
      </c>
      <c r="R147" s="6">
        <f t="shared" si="9"/>
        <v>0</v>
      </c>
      <c r="S147" s="6">
        <f>VLOOKUP(B147,[2]Sheet1!$A:$D,4,0)</f>
        <v>175044.03</v>
      </c>
      <c r="T147" s="6">
        <f t="shared" si="10"/>
        <v>700176.12</v>
      </c>
    </row>
    <row r="148" spans="1:20" x14ac:dyDescent="0.45">
      <c r="A148" s="6"/>
      <c r="B148" s="11" t="s">
        <v>319</v>
      </c>
      <c r="C148" s="11" t="s">
        <v>320</v>
      </c>
      <c r="D148" s="11" t="s">
        <v>20</v>
      </c>
      <c r="E148" s="6">
        <v>4</v>
      </c>
      <c r="F148" s="6">
        <v>1324549</v>
      </c>
      <c r="G148" s="6" t="s">
        <v>25</v>
      </c>
      <c r="H148" s="14">
        <v>35886</v>
      </c>
      <c r="I148" s="14">
        <v>41159</v>
      </c>
      <c r="J148" s="6"/>
      <c r="K148" s="6"/>
      <c r="L148" s="6"/>
      <c r="M148" s="15" t="s">
        <v>65</v>
      </c>
      <c r="N148" s="9" t="s">
        <v>22</v>
      </c>
      <c r="O148" s="6">
        <v>4</v>
      </c>
      <c r="P148" s="7">
        <f t="shared" si="11"/>
        <v>13.24549</v>
      </c>
      <c r="Q148" s="6">
        <f>VLOOKUP(B148,[1]Sheet1!$A:$D,3,0)</f>
        <v>4</v>
      </c>
      <c r="R148" s="6">
        <f t="shared" si="9"/>
        <v>0</v>
      </c>
      <c r="S148" s="6">
        <f>VLOOKUP(B148,[2]Sheet1!$A:$D,4,0)</f>
        <v>331137.25</v>
      </c>
      <c r="T148" s="6">
        <f t="shared" si="10"/>
        <v>1324549</v>
      </c>
    </row>
    <row r="149" spans="1:20" x14ac:dyDescent="0.45">
      <c r="A149" s="6"/>
      <c r="B149" s="11" t="s">
        <v>321</v>
      </c>
      <c r="C149" s="11" t="s">
        <v>322</v>
      </c>
      <c r="D149" s="11" t="s">
        <v>20</v>
      </c>
      <c r="E149" s="6">
        <v>168</v>
      </c>
      <c r="F149" s="6">
        <v>379004.64</v>
      </c>
      <c r="G149" s="6" t="s">
        <v>25</v>
      </c>
      <c r="H149" s="14"/>
      <c r="I149" s="14"/>
      <c r="J149" s="6"/>
      <c r="K149" s="6"/>
      <c r="L149" s="6"/>
      <c r="M149" s="15" t="s">
        <v>65</v>
      </c>
      <c r="N149" s="8" t="s">
        <v>27</v>
      </c>
      <c r="O149" s="6">
        <v>168</v>
      </c>
      <c r="P149" s="7">
        <f t="shared" si="11"/>
        <v>3.7900464</v>
      </c>
      <c r="Q149" s="6">
        <f>VLOOKUP(B149,[1]Sheet1!$A:$D,3,0)</f>
        <v>168</v>
      </c>
      <c r="R149" s="6">
        <f t="shared" si="9"/>
        <v>0</v>
      </c>
      <c r="S149" s="6">
        <f>VLOOKUP(B149,[2]Sheet1!$A:$D,4,0)</f>
        <v>2255.98</v>
      </c>
      <c r="T149" s="6">
        <f t="shared" si="10"/>
        <v>379004.64</v>
      </c>
    </row>
    <row r="150" spans="1:20" x14ac:dyDescent="0.45">
      <c r="A150" s="6"/>
      <c r="B150" s="11" t="s">
        <v>323</v>
      </c>
      <c r="C150" s="11" t="s">
        <v>324</v>
      </c>
      <c r="D150" s="11" t="s">
        <v>20</v>
      </c>
      <c r="E150" s="6">
        <v>107</v>
      </c>
      <c r="F150" s="6">
        <v>265449.88</v>
      </c>
      <c r="G150" s="6" t="s">
        <v>25</v>
      </c>
      <c r="H150" s="14">
        <v>0</v>
      </c>
      <c r="I150" s="14">
        <v>44468</v>
      </c>
      <c r="J150" s="6"/>
      <c r="K150" s="6"/>
      <c r="L150" s="6"/>
      <c r="M150" s="15" t="s">
        <v>65</v>
      </c>
      <c r="N150" s="8" t="s">
        <v>27</v>
      </c>
      <c r="O150" s="6">
        <v>107</v>
      </c>
      <c r="P150" s="7">
        <f t="shared" si="11"/>
        <v>2.6544987999999998</v>
      </c>
      <c r="Q150" s="6">
        <f>VLOOKUP(B150,[1]Sheet1!$A:$D,3,0)</f>
        <v>107</v>
      </c>
      <c r="R150" s="6">
        <f t="shared" si="9"/>
        <v>0</v>
      </c>
      <c r="S150" s="6">
        <f>VLOOKUP(B150,[2]Sheet1!$A:$D,4,0)</f>
        <v>2480.84</v>
      </c>
      <c r="T150" s="6">
        <f t="shared" si="10"/>
        <v>265449.88</v>
      </c>
    </row>
    <row r="151" spans="1:20" x14ac:dyDescent="0.45">
      <c r="A151" s="6"/>
      <c r="B151" s="11" t="s">
        <v>325</v>
      </c>
      <c r="C151" s="11" t="s">
        <v>326</v>
      </c>
      <c r="D151" s="11" t="s">
        <v>20</v>
      </c>
      <c r="E151" s="6">
        <v>3</v>
      </c>
      <c r="F151" s="6">
        <v>161352.90000000002</v>
      </c>
      <c r="G151" s="6" t="s">
        <v>25</v>
      </c>
      <c r="H151" s="14"/>
      <c r="I151" s="14"/>
      <c r="J151" s="6"/>
      <c r="K151" s="6"/>
      <c r="L151" s="6"/>
      <c r="M151" s="15" t="s">
        <v>65</v>
      </c>
      <c r="N151" s="8" t="s">
        <v>27</v>
      </c>
      <c r="O151" s="6">
        <v>3</v>
      </c>
      <c r="P151" s="7">
        <f t="shared" si="11"/>
        <v>1.6135290000000002</v>
      </c>
      <c r="Q151" s="6">
        <f>VLOOKUP(B151,[1]Sheet1!$A:$D,3,0)</f>
        <v>3</v>
      </c>
      <c r="R151" s="6">
        <f t="shared" si="9"/>
        <v>0</v>
      </c>
      <c r="S151" s="6">
        <f>VLOOKUP(B151,[2]Sheet1!$A:$D,4,0)</f>
        <v>53784.3</v>
      </c>
      <c r="T151" s="6">
        <f t="shared" si="10"/>
        <v>161352.90000000002</v>
      </c>
    </row>
    <row r="152" spans="1:20" x14ac:dyDescent="0.45">
      <c r="A152" s="6"/>
      <c r="B152" s="11" t="s">
        <v>327</v>
      </c>
      <c r="C152" s="11" t="s">
        <v>328</v>
      </c>
      <c r="D152" s="17" t="s">
        <v>20</v>
      </c>
      <c r="E152" s="6">
        <v>3</v>
      </c>
      <c r="F152" s="6">
        <v>128531.16</v>
      </c>
      <c r="G152" s="6" t="s">
        <v>25</v>
      </c>
      <c r="H152" s="14">
        <v>0</v>
      </c>
      <c r="I152" s="14">
        <v>44615</v>
      </c>
      <c r="J152" s="6"/>
      <c r="K152" s="6"/>
      <c r="L152" s="6"/>
      <c r="M152" s="15" t="s">
        <v>65</v>
      </c>
      <c r="N152" s="8" t="s">
        <v>27</v>
      </c>
      <c r="O152" s="6">
        <v>3</v>
      </c>
      <c r="P152" s="7">
        <f t="shared" si="11"/>
        <v>1.2853116</v>
      </c>
      <c r="Q152" s="6">
        <f>VLOOKUP(B152,[1]Sheet1!$A:$D,3,0)</f>
        <v>3</v>
      </c>
      <c r="R152" s="6">
        <f t="shared" si="9"/>
        <v>0</v>
      </c>
      <c r="S152" s="6">
        <f>VLOOKUP(B152,[2]Sheet1!$A:$D,4,0)</f>
        <v>42843.72</v>
      </c>
      <c r="T152" s="6">
        <f t="shared" si="10"/>
        <v>128531.16</v>
      </c>
    </row>
    <row r="153" spans="1:20" x14ac:dyDescent="0.45">
      <c r="A153" s="6"/>
      <c r="B153" s="11" t="s">
        <v>329</v>
      </c>
      <c r="C153" s="11" t="s">
        <v>330</v>
      </c>
      <c r="D153" s="11" t="s">
        <v>20</v>
      </c>
      <c r="E153" s="6">
        <v>52</v>
      </c>
      <c r="F153" s="6">
        <v>42897.4</v>
      </c>
      <c r="G153" s="6" t="s">
        <v>25</v>
      </c>
      <c r="H153" s="14"/>
      <c r="I153" s="14"/>
      <c r="J153" s="6"/>
      <c r="K153" s="6"/>
      <c r="L153" s="6"/>
      <c r="M153" s="15" t="s">
        <v>65</v>
      </c>
      <c r="N153" s="8" t="s">
        <v>27</v>
      </c>
      <c r="O153" s="6">
        <v>52</v>
      </c>
      <c r="P153" s="7">
        <f t="shared" si="11"/>
        <v>0.42897400000000008</v>
      </c>
      <c r="Q153" s="6">
        <f>VLOOKUP(B153,[1]Sheet1!$A:$D,3,0)</f>
        <v>52</v>
      </c>
      <c r="R153" s="6">
        <f t="shared" si="9"/>
        <v>0</v>
      </c>
      <c r="S153" s="6">
        <f>VLOOKUP(B153,[2]Sheet1!$A:$D,4,0)</f>
        <v>824.95</v>
      </c>
      <c r="T153" s="6">
        <f t="shared" si="10"/>
        <v>42897.4</v>
      </c>
    </row>
    <row r="154" spans="1:20" x14ac:dyDescent="0.45">
      <c r="A154" s="6"/>
      <c r="B154" s="11" t="s">
        <v>331</v>
      </c>
      <c r="C154" s="11" t="s">
        <v>332</v>
      </c>
      <c r="D154" s="11" t="s">
        <v>20</v>
      </c>
      <c r="E154" s="6">
        <v>38</v>
      </c>
      <c r="F154" s="6">
        <v>65522.26</v>
      </c>
      <c r="G154" s="6" t="s">
        <v>25</v>
      </c>
      <c r="H154" s="14"/>
      <c r="I154" s="14"/>
      <c r="J154" s="6"/>
      <c r="K154" s="6"/>
      <c r="L154" s="6"/>
      <c r="M154" s="15" t="s">
        <v>65</v>
      </c>
      <c r="N154" s="8" t="s">
        <v>27</v>
      </c>
      <c r="O154" s="6">
        <v>38</v>
      </c>
      <c r="P154" s="7">
        <f t="shared" si="11"/>
        <v>0.65522259999999999</v>
      </c>
      <c r="Q154" s="6">
        <f>VLOOKUP(B154,[1]Sheet1!$A:$D,3,0)</f>
        <v>38</v>
      </c>
      <c r="R154" s="6">
        <f t="shared" si="9"/>
        <v>0</v>
      </c>
      <c r="S154" s="6">
        <f>VLOOKUP(B154,[2]Sheet1!$A:$D,4,0)</f>
        <v>1724.27</v>
      </c>
      <c r="T154" s="6">
        <f t="shared" si="10"/>
        <v>65522.26</v>
      </c>
    </row>
    <row r="155" spans="1:20" x14ac:dyDescent="0.45">
      <c r="A155" s="6"/>
      <c r="B155" s="11" t="s">
        <v>333</v>
      </c>
      <c r="C155" s="11" t="s">
        <v>334</v>
      </c>
      <c r="D155" s="11" t="s">
        <v>20</v>
      </c>
      <c r="E155" s="6">
        <v>40</v>
      </c>
      <c r="F155" s="6">
        <v>115354.79999999999</v>
      </c>
      <c r="G155" s="6" t="s">
        <v>25</v>
      </c>
      <c r="H155" s="14"/>
      <c r="I155" s="14"/>
      <c r="J155" s="6"/>
      <c r="K155" s="6"/>
      <c r="L155" s="6"/>
      <c r="M155" s="15" t="s">
        <v>65</v>
      </c>
      <c r="N155" s="8" t="s">
        <v>27</v>
      </c>
      <c r="O155" s="6">
        <v>40</v>
      </c>
      <c r="P155" s="7">
        <f t="shared" si="11"/>
        <v>1.153548</v>
      </c>
      <c r="Q155" s="6">
        <f>VLOOKUP(B155,[1]Sheet1!$A:$D,3,0)</f>
        <v>40</v>
      </c>
      <c r="R155" s="6">
        <f t="shared" si="9"/>
        <v>0</v>
      </c>
      <c r="S155" s="6">
        <f>VLOOKUP(B155,[2]Sheet1!$A:$D,4,0)</f>
        <v>2883.87</v>
      </c>
      <c r="T155" s="6">
        <f t="shared" si="10"/>
        <v>115354.79999999999</v>
      </c>
    </row>
    <row r="156" spans="1:20" x14ac:dyDescent="0.45">
      <c r="A156" s="6"/>
      <c r="B156" s="11" t="s">
        <v>335</v>
      </c>
      <c r="C156" s="11" t="s">
        <v>336</v>
      </c>
      <c r="D156" s="11" t="s">
        <v>20</v>
      </c>
      <c r="E156" s="6">
        <v>1</v>
      </c>
      <c r="F156" s="6">
        <v>29365.43</v>
      </c>
      <c r="G156" s="6" t="s">
        <v>25</v>
      </c>
      <c r="H156" s="14"/>
      <c r="I156" s="14"/>
      <c r="J156" s="6"/>
      <c r="K156" s="6"/>
      <c r="L156" s="6"/>
      <c r="M156" s="15" t="s">
        <v>65</v>
      </c>
      <c r="N156" s="8" t="s">
        <v>27</v>
      </c>
      <c r="O156" s="6">
        <v>1</v>
      </c>
      <c r="P156" s="7">
        <f t="shared" si="11"/>
        <v>0.29365429999999998</v>
      </c>
      <c r="Q156" s="6">
        <f>VLOOKUP(B156,[1]Sheet1!$A:$D,3,0)</f>
        <v>1</v>
      </c>
      <c r="R156" s="6">
        <f t="shared" si="9"/>
        <v>0</v>
      </c>
      <c r="S156" s="6">
        <f>VLOOKUP(B156,[2]Sheet1!$A:$D,4,0)</f>
        <v>29365.43</v>
      </c>
      <c r="T156" s="6">
        <f t="shared" si="10"/>
        <v>29365.43</v>
      </c>
    </row>
    <row r="157" spans="1:20" x14ac:dyDescent="0.45">
      <c r="A157" s="6"/>
      <c r="B157" s="11" t="s">
        <v>337</v>
      </c>
      <c r="C157" s="11" t="s">
        <v>338</v>
      </c>
      <c r="D157" s="11" t="s">
        <v>20</v>
      </c>
      <c r="E157" s="6">
        <v>379</v>
      </c>
      <c r="F157" s="6">
        <v>35474.400000000001</v>
      </c>
      <c r="G157" s="6" t="s">
        <v>25</v>
      </c>
      <c r="H157" s="14"/>
      <c r="I157" s="14"/>
      <c r="J157" s="6"/>
      <c r="K157" s="6"/>
      <c r="L157" s="6"/>
      <c r="M157" s="15" t="s">
        <v>65</v>
      </c>
      <c r="N157" s="8" t="s">
        <v>27</v>
      </c>
      <c r="O157" s="6">
        <v>379</v>
      </c>
      <c r="P157" s="7">
        <f t="shared" si="11"/>
        <v>0.354744</v>
      </c>
      <c r="Q157" s="6">
        <f>VLOOKUP(B157,[1]Sheet1!$A:$D,3,0)</f>
        <v>379</v>
      </c>
      <c r="R157" s="6">
        <f t="shared" si="9"/>
        <v>0</v>
      </c>
      <c r="S157" s="6">
        <f>VLOOKUP(B157,[2]Sheet1!$A:$D,4,0)</f>
        <v>93.6</v>
      </c>
      <c r="T157" s="6">
        <f t="shared" si="10"/>
        <v>35474.400000000001</v>
      </c>
    </row>
    <row r="158" spans="1:20" x14ac:dyDescent="0.45">
      <c r="A158" s="6"/>
      <c r="B158" s="11" t="s">
        <v>339</v>
      </c>
      <c r="C158" s="11" t="s">
        <v>338</v>
      </c>
      <c r="D158" s="11" t="s">
        <v>20</v>
      </c>
      <c r="E158" s="6">
        <v>329</v>
      </c>
      <c r="F158" s="6">
        <v>29083.600000000002</v>
      </c>
      <c r="G158" s="6" t="s">
        <v>25</v>
      </c>
      <c r="H158" s="14"/>
      <c r="I158" s="14"/>
      <c r="J158" s="6"/>
      <c r="K158" s="6"/>
      <c r="L158" s="6"/>
      <c r="M158" s="15" t="s">
        <v>65</v>
      </c>
      <c r="N158" s="8" t="s">
        <v>27</v>
      </c>
      <c r="O158" s="6">
        <v>329</v>
      </c>
      <c r="P158" s="7">
        <f t="shared" si="11"/>
        <v>0.29083600000000004</v>
      </c>
      <c r="Q158" s="6">
        <f>VLOOKUP(B158,[1]Sheet1!$A:$D,3,0)</f>
        <v>329</v>
      </c>
      <c r="R158" s="6">
        <f t="shared" si="9"/>
        <v>0</v>
      </c>
      <c r="S158" s="6">
        <f>VLOOKUP(B158,[2]Sheet1!$A:$D,4,0)</f>
        <v>88.4</v>
      </c>
      <c r="T158" s="6">
        <f t="shared" si="10"/>
        <v>29083.600000000002</v>
      </c>
    </row>
    <row r="159" spans="1:20" x14ac:dyDescent="0.45">
      <c r="A159" s="6"/>
      <c r="B159" s="11" t="s">
        <v>340</v>
      </c>
      <c r="C159" s="11" t="s">
        <v>341</v>
      </c>
      <c r="D159" s="11" t="s">
        <v>20</v>
      </c>
      <c r="E159" s="6">
        <v>29</v>
      </c>
      <c r="F159" s="6">
        <v>34804.060000000005</v>
      </c>
      <c r="G159" s="6" t="s">
        <v>25</v>
      </c>
      <c r="H159" s="14"/>
      <c r="I159" s="14"/>
      <c r="J159" s="6"/>
      <c r="K159" s="6"/>
      <c r="L159" s="6"/>
      <c r="M159" s="15" t="s">
        <v>65</v>
      </c>
      <c r="N159" s="8" t="s">
        <v>27</v>
      </c>
      <c r="O159" s="6">
        <v>29</v>
      </c>
      <c r="P159" s="7">
        <f t="shared" si="11"/>
        <v>0.34804060000000003</v>
      </c>
      <c r="Q159" s="6">
        <f>VLOOKUP(B159,[1]Sheet1!$A:$D,3,0)</f>
        <v>29</v>
      </c>
      <c r="R159" s="6">
        <f t="shared" si="9"/>
        <v>0</v>
      </c>
      <c r="S159" s="6">
        <f>VLOOKUP(B159,[2]Sheet1!$A:$D,4,0)</f>
        <v>1200.1400000000001</v>
      </c>
      <c r="T159" s="6">
        <f t="shared" si="10"/>
        <v>34804.060000000005</v>
      </c>
    </row>
    <row r="160" spans="1:20" x14ac:dyDescent="0.45">
      <c r="A160" s="6"/>
      <c r="B160" s="11" t="s">
        <v>342</v>
      </c>
      <c r="C160" s="11" t="s">
        <v>341</v>
      </c>
      <c r="D160" s="11" t="s">
        <v>20</v>
      </c>
      <c r="E160" s="6">
        <v>29</v>
      </c>
      <c r="F160" s="6">
        <v>34804.060000000005</v>
      </c>
      <c r="G160" s="6" t="s">
        <v>25</v>
      </c>
      <c r="H160" s="14"/>
      <c r="I160" s="14"/>
      <c r="J160" s="6"/>
      <c r="K160" s="6"/>
      <c r="L160" s="6"/>
      <c r="M160" s="15" t="s">
        <v>65</v>
      </c>
      <c r="N160" s="8" t="s">
        <v>27</v>
      </c>
      <c r="O160" s="6">
        <v>29</v>
      </c>
      <c r="P160" s="7">
        <f t="shared" si="11"/>
        <v>0.34804060000000003</v>
      </c>
      <c r="Q160" s="6">
        <f>VLOOKUP(B160,[1]Sheet1!$A:$D,3,0)</f>
        <v>29</v>
      </c>
      <c r="R160" s="6">
        <f t="shared" si="9"/>
        <v>0</v>
      </c>
      <c r="S160" s="6">
        <f>VLOOKUP(B160,[2]Sheet1!$A:$D,4,0)</f>
        <v>1200.1400000000001</v>
      </c>
      <c r="T160" s="6">
        <f t="shared" si="10"/>
        <v>34804.060000000005</v>
      </c>
    </row>
    <row r="161" spans="1:20" x14ac:dyDescent="0.45">
      <c r="A161" s="6"/>
      <c r="B161" s="11" t="s">
        <v>343</v>
      </c>
      <c r="C161" s="11" t="s">
        <v>344</v>
      </c>
      <c r="D161" s="11" t="s">
        <v>20</v>
      </c>
      <c r="E161" s="6">
        <v>27</v>
      </c>
      <c r="F161" s="6">
        <v>165333.42000000001</v>
      </c>
      <c r="G161" s="6" t="s">
        <v>25</v>
      </c>
      <c r="H161" s="14"/>
      <c r="I161" s="14"/>
      <c r="J161" s="6"/>
      <c r="K161" s="6"/>
      <c r="L161" s="6"/>
      <c r="M161" s="15" t="s">
        <v>65</v>
      </c>
      <c r="N161" s="5" t="s">
        <v>22</v>
      </c>
      <c r="O161" s="6">
        <v>27</v>
      </c>
      <c r="P161" s="7">
        <f t="shared" si="11"/>
        <v>1.6533342000000004</v>
      </c>
      <c r="Q161" s="6">
        <f>VLOOKUP(B161,[1]Sheet1!$A:$D,3,0)</f>
        <v>27</v>
      </c>
      <c r="R161" s="6">
        <f t="shared" si="9"/>
        <v>0</v>
      </c>
      <c r="S161" s="6">
        <f>VLOOKUP(B161,[2]Sheet1!$A:$D,4,0)</f>
        <v>6123.46</v>
      </c>
      <c r="T161" s="6">
        <f t="shared" si="10"/>
        <v>165333.42000000001</v>
      </c>
    </row>
    <row r="162" spans="1:20" x14ac:dyDescent="0.45">
      <c r="A162" s="6" t="s">
        <v>28</v>
      </c>
      <c r="B162" s="6" t="s">
        <v>345</v>
      </c>
      <c r="C162" s="6" t="s">
        <v>346</v>
      </c>
      <c r="D162" s="6" t="s">
        <v>20</v>
      </c>
      <c r="E162" s="6">
        <v>3</v>
      </c>
      <c r="F162" s="6">
        <v>117575.92</v>
      </c>
      <c r="G162" s="6" t="s">
        <v>25</v>
      </c>
      <c r="H162" s="16">
        <v>41694</v>
      </c>
      <c r="I162" s="16">
        <v>43718</v>
      </c>
      <c r="J162" s="6">
        <v>1.1757591999999999</v>
      </c>
      <c r="K162" s="6">
        <v>1939</v>
      </c>
      <c r="L162" s="6" t="s">
        <v>31</v>
      </c>
      <c r="M162" s="6" t="s">
        <v>65</v>
      </c>
      <c r="N162" s="6" t="s">
        <v>27</v>
      </c>
      <c r="O162" s="6">
        <v>3</v>
      </c>
      <c r="P162" s="7">
        <f t="shared" si="11"/>
        <v>1.1757591999999999</v>
      </c>
      <c r="Q162" s="6">
        <f>VLOOKUP(B162,[1]Sheet1!$A:$D,3,0)</f>
        <v>3</v>
      </c>
      <c r="R162" s="6">
        <f t="shared" si="9"/>
        <v>0</v>
      </c>
      <c r="S162" s="6">
        <f>VLOOKUP(B162,[2]Sheet1!$A:$D,4,0)</f>
        <v>39191.97</v>
      </c>
      <c r="T162" s="6">
        <f t="shared" si="10"/>
        <v>117575.91</v>
      </c>
    </row>
    <row r="163" spans="1:20" x14ac:dyDescent="0.45">
      <c r="A163" s="6"/>
      <c r="B163" s="5" t="s">
        <v>347</v>
      </c>
      <c r="C163" s="5" t="s">
        <v>348</v>
      </c>
      <c r="D163" s="11" t="s">
        <v>20</v>
      </c>
      <c r="E163" s="6">
        <v>1</v>
      </c>
      <c r="F163" s="6">
        <v>747237.15</v>
      </c>
      <c r="G163" s="6" t="s">
        <v>25</v>
      </c>
      <c r="H163" s="14">
        <v>0</v>
      </c>
      <c r="I163" s="14">
        <v>44116</v>
      </c>
      <c r="J163" s="6"/>
      <c r="K163" s="6"/>
      <c r="L163" s="6"/>
      <c r="M163" s="15" t="s">
        <v>65</v>
      </c>
      <c r="N163" s="8" t="s">
        <v>27</v>
      </c>
      <c r="O163" s="6">
        <v>1</v>
      </c>
      <c r="P163" s="7">
        <f t="shared" si="11"/>
        <v>7.4723715000000004</v>
      </c>
      <c r="Q163" s="6">
        <f>VLOOKUP(B163,[1]Sheet1!$A:$D,3,0)</f>
        <v>1</v>
      </c>
      <c r="R163" s="6">
        <f t="shared" si="9"/>
        <v>0</v>
      </c>
      <c r="S163" s="6">
        <f>VLOOKUP(B163,[2]Sheet1!$A:$D,4,0)</f>
        <v>747237.15</v>
      </c>
      <c r="T163" s="6">
        <f t="shared" si="10"/>
        <v>747237.15</v>
      </c>
    </row>
    <row r="164" spans="1:20" x14ac:dyDescent="0.45">
      <c r="A164" s="6"/>
      <c r="B164" s="5" t="s">
        <v>349</v>
      </c>
      <c r="C164" s="5" t="s">
        <v>350</v>
      </c>
      <c r="D164" s="11" t="s">
        <v>20</v>
      </c>
      <c r="E164" s="6">
        <v>1</v>
      </c>
      <c r="F164" s="6">
        <v>147025.82999999999</v>
      </c>
      <c r="G164" s="6" t="s">
        <v>25</v>
      </c>
      <c r="H164" s="14">
        <v>0</v>
      </c>
      <c r="I164" s="14">
        <v>44116</v>
      </c>
      <c r="J164" s="6"/>
      <c r="K164" s="6"/>
      <c r="L164" s="6"/>
      <c r="M164" s="15" t="s">
        <v>65</v>
      </c>
      <c r="N164" s="8" t="s">
        <v>27</v>
      </c>
      <c r="O164" s="6">
        <v>1</v>
      </c>
      <c r="P164" s="7">
        <f t="shared" si="11"/>
        <v>1.4702582999999998</v>
      </c>
      <c r="Q164" s="6">
        <f>VLOOKUP(B164,[1]Sheet1!$A:$D,3,0)</f>
        <v>1</v>
      </c>
      <c r="R164" s="6">
        <f t="shared" si="9"/>
        <v>0</v>
      </c>
      <c r="S164" s="6">
        <f>VLOOKUP(B164,[2]Sheet1!$A:$D,4,0)</f>
        <v>147025.82999999999</v>
      </c>
      <c r="T164" s="6">
        <f t="shared" si="10"/>
        <v>147025.82999999999</v>
      </c>
    </row>
    <row r="165" spans="1:20" x14ac:dyDescent="0.45">
      <c r="A165" s="6"/>
      <c r="B165" s="5" t="s">
        <v>351</v>
      </c>
      <c r="C165" s="5" t="s">
        <v>350</v>
      </c>
      <c r="D165" s="11" t="s">
        <v>20</v>
      </c>
      <c r="E165" s="6">
        <v>2</v>
      </c>
      <c r="F165" s="6">
        <v>214484.74</v>
      </c>
      <c r="G165" s="6" t="s">
        <v>25</v>
      </c>
      <c r="H165" s="14"/>
      <c r="I165" s="14"/>
      <c r="J165" s="6"/>
      <c r="K165" s="6"/>
      <c r="L165" s="6"/>
      <c r="M165" s="15" t="s">
        <v>65</v>
      </c>
      <c r="N165" s="8" t="s">
        <v>27</v>
      </c>
      <c r="O165" s="6">
        <v>2</v>
      </c>
      <c r="P165" s="7">
        <f t="shared" si="11"/>
        <v>2.1448473999999997</v>
      </c>
      <c r="Q165" s="6">
        <f>VLOOKUP(B165,[1]Sheet1!$A:$D,3,0)</f>
        <v>2</v>
      </c>
      <c r="R165" s="6">
        <f t="shared" si="9"/>
        <v>0</v>
      </c>
      <c r="S165" s="6">
        <f>VLOOKUP(B165,[2]Sheet1!$A:$D,4,0)</f>
        <v>107242.37</v>
      </c>
      <c r="T165" s="6">
        <f t="shared" si="10"/>
        <v>214484.74</v>
      </c>
    </row>
    <row r="166" spans="1:20" x14ac:dyDescent="0.45">
      <c r="A166" s="6"/>
      <c r="B166" s="5" t="s">
        <v>352</v>
      </c>
      <c r="C166" s="5" t="s">
        <v>353</v>
      </c>
      <c r="D166" s="11" t="s">
        <v>20</v>
      </c>
      <c r="E166" s="6">
        <v>11</v>
      </c>
      <c r="F166" s="6">
        <v>151774.03999999998</v>
      </c>
      <c r="G166" s="6" t="s">
        <v>25</v>
      </c>
      <c r="H166" s="14"/>
      <c r="I166" s="14"/>
      <c r="J166" s="6"/>
      <c r="K166" s="6"/>
      <c r="L166" s="6"/>
      <c r="M166" s="15" t="s">
        <v>65</v>
      </c>
      <c r="N166" s="8" t="s">
        <v>27</v>
      </c>
      <c r="O166" s="6">
        <v>11</v>
      </c>
      <c r="P166" s="7">
        <f t="shared" si="11"/>
        <v>1.5177403999999999</v>
      </c>
      <c r="Q166" s="6">
        <f>VLOOKUP(B166,[1]Sheet1!$A:$D,3,0)</f>
        <v>11</v>
      </c>
      <c r="R166" s="6">
        <f t="shared" si="9"/>
        <v>0</v>
      </c>
      <c r="S166" s="6">
        <f>VLOOKUP(B166,[2]Sheet1!$A:$D,4,0)</f>
        <v>13797.64</v>
      </c>
      <c r="T166" s="6">
        <f t="shared" si="10"/>
        <v>151774.03999999998</v>
      </c>
    </row>
    <row r="167" spans="1:20" x14ac:dyDescent="0.45">
      <c r="A167" s="6"/>
      <c r="B167" s="5" t="s">
        <v>354</v>
      </c>
      <c r="C167" s="5" t="s">
        <v>355</v>
      </c>
      <c r="D167" s="11" t="s">
        <v>20</v>
      </c>
      <c r="E167" s="6">
        <v>1</v>
      </c>
      <c r="F167" s="6">
        <v>235383.5</v>
      </c>
      <c r="G167" s="6" t="s">
        <v>25</v>
      </c>
      <c r="H167" s="14"/>
      <c r="I167" s="14"/>
      <c r="J167" s="6"/>
      <c r="K167" s="6"/>
      <c r="L167" s="6"/>
      <c r="M167" s="15" t="s">
        <v>65</v>
      </c>
      <c r="N167" s="8" t="s">
        <v>27</v>
      </c>
      <c r="O167" s="6">
        <v>1</v>
      </c>
      <c r="P167" s="7">
        <f t="shared" si="11"/>
        <v>2.3538350000000001</v>
      </c>
      <c r="Q167" s="6">
        <f>VLOOKUP(B167,[1]Sheet1!$A:$D,3,0)</f>
        <v>1</v>
      </c>
      <c r="R167" s="6">
        <f t="shared" si="9"/>
        <v>0</v>
      </c>
      <c r="S167" s="6">
        <f>VLOOKUP(B167,[2]Sheet1!$A:$D,4,0)</f>
        <v>235383.5</v>
      </c>
      <c r="T167" s="6">
        <f t="shared" si="10"/>
        <v>235383.5</v>
      </c>
    </row>
    <row r="168" spans="1:20" x14ac:dyDescent="0.45">
      <c r="A168" s="6" t="s">
        <v>28</v>
      </c>
      <c r="B168" s="6" t="s">
        <v>356</v>
      </c>
      <c r="C168" s="6" t="s">
        <v>357</v>
      </c>
      <c r="D168" s="6" t="s">
        <v>20</v>
      </c>
      <c r="E168" s="6">
        <v>55</v>
      </c>
      <c r="F168" s="6">
        <v>827966.36</v>
      </c>
      <c r="G168" s="6" t="s">
        <v>25</v>
      </c>
      <c r="H168" s="16">
        <v>42711</v>
      </c>
      <c r="I168" s="16">
        <v>43489</v>
      </c>
      <c r="J168" s="6">
        <v>8.2796635999999992</v>
      </c>
      <c r="K168" s="6">
        <v>2168</v>
      </c>
      <c r="L168" s="6" t="s">
        <v>31</v>
      </c>
      <c r="M168" s="6" t="s">
        <v>65</v>
      </c>
      <c r="N168" s="6" t="s">
        <v>22</v>
      </c>
      <c r="O168" s="6">
        <v>55</v>
      </c>
      <c r="P168" s="7">
        <f t="shared" si="11"/>
        <v>8.2796635999999992</v>
      </c>
      <c r="Q168" s="6">
        <f>VLOOKUP(B168,[1]Sheet1!$A:$D,3,0)</f>
        <v>55</v>
      </c>
      <c r="R168" s="6">
        <f t="shared" si="9"/>
        <v>0</v>
      </c>
      <c r="S168" s="6">
        <f>VLOOKUP(B168,[2]Sheet1!$A:$D,4,0)</f>
        <v>15053.93</v>
      </c>
      <c r="T168" s="6">
        <f t="shared" si="10"/>
        <v>827966.15</v>
      </c>
    </row>
    <row r="169" spans="1:20" x14ac:dyDescent="0.45">
      <c r="A169" s="6" t="s">
        <v>28</v>
      </c>
      <c r="B169" s="6" t="s">
        <v>358</v>
      </c>
      <c r="C169" s="6" t="s">
        <v>359</v>
      </c>
      <c r="D169" s="6" t="s">
        <v>20</v>
      </c>
      <c r="E169" s="6">
        <v>59</v>
      </c>
      <c r="F169" s="6">
        <v>1140807.5900000001</v>
      </c>
      <c r="G169" s="6" t="s">
        <v>25</v>
      </c>
      <c r="H169" s="16">
        <v>42711</v>
      </c>
      <c r="I169" s="16">
        <v>43489</v>
      </c>
      <c r="J169" s="6">
        <v>11.4080759</v>
      </c>
      <c r="K169" s="6">
        <v>2168</v>
      </c>
      <c r="L169" s="6" t="s">
        <v>31</v>
      </c>
      <c r="M169" s="6" t="s">
        <v>65</v>
      </c>
      <c r="N169" s="6" t="s">
        <v>27</v>
      </c>
      <c r="O169" s="6">
        <v>59</v>
      </c>
      <c r="P169" s="7">
        <f t="shared" si="11"/>
        <v>11.4080759</v>
      </c>
      <c r="Q169" s="6">
        <f>VLOOKUP(B169,[1]Sheet1!$A:$D,3,0)</f>
        <v>59</v>
      </c>
      <c r="R169" s="6">
        <f t="shared" si="9"/>
        <v>0</v>
      </c>
      <c r="S169" s="6">
        <f>VLOOKUP(B169,[2]Sheet1!$A:$D,4,0)</f>
        <v>19335.72</v>
      </c>
      <c r="T169" s="6">
        <f t="shared" si="10"/>
        <v>1140807.48</v>
      </c>
    </row>
    <row r="170" spans="1:20" x14ac:dyDescent="0.45">
      <c r="A170" s="6"/>
      <c r="B170" s="11" t="s">
        <v>360</v>
      </c>
      <c r="C170" s="11" t="s">
        <v>361</v>
      </c>
      <c r="D170" s="11" t="s">
        <v>20</v>
      </c>
      <c r="E170" s="6">
        <v>2</v>
      </c>
      <c r="F170" s="6">
        <v>957578.52</v>
      </c>
      <c r="G170" s="6" t="s">
        <v>25</v>
      </c>
      <c r="H170" s="14"/>
      <c r="I170" s="14"/>
      <c r="J170" s="6"/>
      <c r="K170" s="6"/>
      <c r="L170" s="6"/>
      <c r="M170" s="15" t="s">
        <v>65</v>
      </c>
      <c r="N170" s="8" t="s">
        <v>27</v>
      </c>
      <c r="O170" s="6">
        <v>2</v>
      </c>
      <c r="P170" s="7">
        <f t="shared" si="11"/>
        <v>9.5757852000000003</v>
      </c>
      <c r="Q170" s="6">
        <f>VLOOKUP(B170,[1]Sheet1!$A:$D,3,0)</f>
        <v>2</v>
      </c>
      <c r="R170" s="6">
        <f t="shared" si="9"/>
        <v>0</v>
      </c>
      <c r="S170" s="6">
        <f>VLOOKUP(B170,[2]Sheet1!$A:$D,4,0)</f>
        <v>478789.26</v>
      </c>
      <c r="T170" s="6">
        <f t="shared" si="10"/>
        <v>957578.52</v>
      </c>
    </row>
    <row r="171" spans="1:20" x14ac:dyDescent="0.45">
      <c r="A171" s="6"/>
      <c r="B171" s="11" t="s">
        <v>362</v>
      </c>
      <c r="C171" s="11" t="s">
        <v>363</v>
      </c>
      <c r="D171" s="11" t="s">
        <v>20</v>
      </c>
      <c r="E171" s="6">
        <v>22</v>
      </c>
      <c r="F171" s="6">
        <v>142835.66</v>
      </c>
      <c r="G171" s="6" t="s">
        <v>25</v>
      </c>
      <c r="H171" s="14">
        <v>0</v>
      </c>
      <c r="I171" s="14">
        <v>44895</v>
      </c>
      <c r="J171" s="6"/>
      <c r="K171" s="6"/>
      <c r="L171" s="6"/>
      <c r="M171" s="15" t="s">
        <v>65</v>
      </c>
      <c r="N171" s="8" t="s">
        <v>27</v>
      </c>
      <c r="O171" s="6">
        <v>22</v>
      </c>
      <c r="P171" s="7">
        <f t="shared" si="11"/>
        <v>1.4283566000000001</v>
      </c>
      <c r="Q171" s="6">
        <f>VLOOKUP(B171,[1]Sheet1!$A:$D,3,0)</f>
        <v>22</v>
      </c>
      <c r="R171" s="6">
        <f t="shared" si="9"/>
        <v>0</v>
      </c>
      <c r="S171" s="6">
        <f>VLOOKUP(B171,[2]Sheet1!$A:$D,4,0)</f>
        <v>6492.53</v>
      </c>
      <c r="T171" s="6">
        <f t="shared" si="10"/>
        <v>142835.66</v>
      </c>
    </row>
    <row r="172" spans="1:20" x14ac:dyDescent="0.45">
      <c r="A172" s="6"/>
      <c r="B172" s="11" t="s">
        <v>364</v>
      </c>
      <c r="C172" s="11" t="s">
        <v>365</v>
      </c>
      <c r="D172" s="11" t="s">
        <v>20</v>
      </c>
      <c r="E172" s="6">
        <v>15</v>
      </c>
      <c r="F172" s="6">
        <v>54476.1</v>
      </c>
      <c r="G172" s="6" t="s">
        <v>25</v>
      </c>
      <c r="H172" s="14">
        <v>0</v>
      </c>
      <c r="I172" s="14">
        <v>44905</v>
      </c>
      <c r="J172" s="6"/>
      <c r="K172" s="6"/>
      <c r="L172" s="6"/>
      <c r="M172" s="15" t="s">
        <v>65</v>
      </c>
      <c r="N172" s="8" t="s">
        <v>27</v>
      </c>
      <c r="O172" s="6">
        <v>15</v>
      </c>
      <c r="P172" s="7">
        <f t="shared" si="11"/>
        <v>0.54476099999999994</v>
      </c>
      <c r="Q172" s="6">
        <f>VLOOKUP(B172,[1]Sheet1!$A:$D,3,0)</f>
        <v>15</v>
      </c>
      <c r="R172" s="6">
        <f t="shared" si="9"/>
        <v>0</v>
      </c>
      <c r="S172" s="6">
        <f>VLOOKUP(B172,[2]Sheet1!$A:$D,4,0)</f>
        <v>3631.74</v>
      </c>
      <c r="T172" s="6">
        <f t="shared" si="10"/>
        <v>54476.1</v>
      </c>
    </row>
    <row r="173" spans="1:20" x14ac:dyDescent="0.45">
      <c r="A173" s="6"/>
      <c r="B173" s="11" t="s">
        <v>366</v>
      </c>
      <c r="C173" s="11" t="s">
        <v>367</v>
      </c>
      <c r="D173" s="11" t="s">
        <v>20</v>
      </c>
      <c r="E173" s="6">
        <v>276</v>
      </c>
      <c r="F173" s="6">
        <v>2831437.08</v>
      </c>
      <c r="G173" s="6" t="s">
        <v>25</v>
      </c>
      <c r="H173" s="14"/>
      <c r="I173" s="14"/>
      <c r="J173" s="6"/>
      <c r="K173" s="6"/>
      <c r="L173" s="6"/>
      <c r="M173" s="15" t="s">
        <v>65</v>
      </c>
      <c r="N173" s="8" t="s">
        <v>27</v>
      </c>
      <c r="O173" s="6">
        <v>276</v>
      </c>
      <c r="P173" s="7">
        <f t="shared" si="11"/>
        <v>28.314370800000003</v>
      </c>
      <c r="Q173" s="6">
        <f>VLOOKUP(B173,[1]Sheet1!$A:$D,3,0)</f>
        <v>276</v>
      </c>
      <c r="R173" s="6">
        <f t="shared" si="9"/>
        <v>0</v>
      </c>
      <c r="S173" s="6">
        <f>VLOOKUP(B173,[2]Sheet1!$A:$D,4,0)</f>
        <v>10258.83</v>
      </c>
      <c r="T173" s="6">
        <f t="shared" si="10"/>
        <v>2831437.08</v>
      </c>
    </row>
    <row r="174" spans="1:20" x14ac:dyDescent="0.45">
      <c r="A174" s="6"/>
      <c r="B174" s="11" t="s">
        <v>368</v>
      </c>
      <c r="C174" s="11" t="s">
        <v>369</v>
      </c>
      <c r="D174" s="11" t="s">
        <v>20</v>
      </c>
      <c r="E174" s="6">
        <v>30</v>
      </c>
      <c r="F174" s="6">
        <v>1204155.3</v>
      </c>
      <c r="G174" s="6" t="s">
        <v>25</v>
      </c>
      <c r="H174" s="14"/>
      <c r="I174" s="14"/>
      <c r="J174" s="6"/>
      <c r="K174" s="6"/>
      <c r="L174" s="6"/>
      <c r="M174" s="15" t="s">
        <v>65</v>
      </c>
      <c r="N174" s="9" t="s">
        <v>22</v>
      </c>
      <c r="O174" s="6">
        <v>30</v>
      </c>
      <c r="P174" s="7">
        <f t="shared" si="11"/>
        <v>12.041553</v>
      </c>
      <c r="Q174" s="6">
        <f>VLOOKUP(B174,[1]Sheet1!$A:$D,3,0)</f>
        <v>30</v>
      </c>
      <c r="R174" s="6">
        <f t="shared" si="9"/>
        <v>0</v>
      </c>
      <c r="S174" s="6">
        <f>VLOOKUP(B174,[2]Sheet1!$A:$D,4,0)</f>
        <v>40138.51</v>
      </c>
      <c r="T174" s="6">
        <f t="shared" si="10"/>
        <v>1204155.3</v>
      </c>
    </row>
    <row r="175" spans="1:20" x14ac:dyDescent="0.45">
      <c r="A175" s="6"/>
      <c r="B175" s="11" t="s">
        <v>370</v>
      </c>
      <c r="C175" s="11" t="s">
        <v>371</v>
      </c>
      <c r="D175" s="11" t="s">
        <v>20</v>
      </c>
      <c r="E175" s="6">
        <v>317</v>
      </c>
      <c r="F175" s="6">
        <v>1722914.02</v>
      </c>
      <c r="G175" s="6" t="s">
        <v>25</v>
      </c>
      <c r="H175" s="14">
        <v>0</v>
      </c>
      <c r="I175" s="14">
        <v>44140</v>
      </c>
      <c r="J175" s="6"/>
      <c r="K175" s="6"/>
      <c r="L175" s="6"/>
      <c r="M175" s="15" t="s">
        <v>65</v>
      </c>
      <c r="N175" s="8" t="s">
        <v>27</v>
      </c>
      <c r="O175" s="6">
        <v>317</v>
      </c>
      <c r="P175" s="7">
        <f t="shared" si="11"/>
        <v>17.2291402</v>
      </c>
      <c r="Q175" s="6">
        <f>VLOOKUP(B175,[1]Sheet1!$A:$D,3,0)</f>
        <v>317</v>
      </c>
      <c r="R175" s="6">
        <f t="shared" si="9"/>
        <v>0</v>
      </c>
      <c r="S175" s="6">
        <f>VLOOKUP(B175,[2]Sheet1!$A:$D,4,0)</f>
        <v>5435.06</v>
      </c>
      <c r="T175" s="6">
        <f t="shared" si="10"/>
        <v>1722914.02</v>
      </c>
    </row>
    <row r="176" spans="1:20" x14ac:dyDescent="0.45">
      <c r="A176" s="6"/>
      <c r="B176" s="11" t="s">
        <v>372</v>
      </c>
      <c r="C176" s="11" t="s">
        <v>373</v>
      </c>
      <c r="D176" s="11" t="s">
        <v>20</v>
      </c>
      <c r="E176" s="6">
        <v>5</v>
      </c>
      <c r="F176" s="6">
        <v>629605</v>
      </c>
      <c r="G176" s="6" t="s">
        <v>25</v>
      </c>
      <c r="H176" s="14">
        <v>42388</v>
      </c>
      <c r="I176" s="14">
        <v>41852</v>
      </c>
      <c r="J176" s="6"/>
      <c r="K176" s="6"/>
      <c r="L176" s="6"/>
      <c r="M176" s="15" t="s">
        <v>65</v>
      </c>
      <c r="N176" s="8" t="s">
        <v>27</v>
      </c>
      <c r="O176" s="6">
        <v>5</v>
      </c>
      <c r="P176" s="7">
        <f t="shared" si="11"/>
        <v>6.2960500000000001</v>
      </c>
      <c r="Q176" s="6">
        <f>VLOOKUP(B176,[1]Sheet1!$A:$D,3,0)</f>
        <v>5</v>
      </c>
      <c r="R176" s="6">
        <f t="shared" si="9"/>
        <v>0</v>
      </c>
      <c r="S176" s="6">
        <f>VLOOKUP(B176,[2]Sheet1!$A:$D,4,0)</f>
        <v>125921</v>
      </c>
      <c r="T176" s="6">
        <f t="shared" si="10"/>
        <v>629605</v>
      </c>
    </row>
    <row r="177" spans="1:20" x14ac:dyDescent="0.45">
      <c r="A177" s="6"/>
      <c r="B177" s="11" t="s">
        <v>374</v>
      </c>
      <c r="C177" s="11" t="s">
        <v>375</v>
      </c>
      <c r="D177" s="11" t="s">
        <v>20</v>
      </c>
      <c r="E177" s="6">
        <v>2</v>
      </c>
      <c r="F177" s="6">
        <v>2352413.2799999998</v>
      </c>
      <c r="G177" s="6" t="s">
        <v>25</v>
      </c>
      <c r="H177" s="14"/>
      <c r="I177" s="14"/>
      <c r="J177" s="6"/>
      <c r="K177" s="6"/>
      <c r="L177" s="6"/>
      <c r="M177" s="15" t="s">
        <v>65</v>
      </c>
      <c r="N177" s="8" t="s">
        <v>27</v>
      </c>
      <c r="O177" s="6">
        <v>2</v>
      </c>
      <c r="P177" s="7">
        <f t="shared" si="11"/>
        <v>23.524132799999997</v>
      </c>
      <c r="Q177" s="6">
        <f>VLOOKUP(B177,[1]Sheet1!$A:$D,3,0)</f>
        <v>2</v>
      </c>
      <c r="R177" s="6">
        <f t="shared" si="9"/>
        <v>0</v>
      </c>
      <c r="S177" s="6">
        <f>VLOOKUP(B177,[2]Sheet1!$A:$D,4,0)</f>
        <v>1176206.6399999999</v>
      </c>
      <c r="T177" s="6">
        <f t="shared" si="10"/>
        <v>2352413.2799999998</v>
      </c>
    </row>
    <row r="178" spans="1:20" x14ac:dyDescent="0.45">
      <c r="A178" s="6" t="s">
        <v>28</v>
      </c>
      <c r="B178" s="6" t="s">
        <v>376</v>
      </c>
      <c r="C178" s="6" t="s">
        <v>377</v>
      </c>
      <c r="D178" s="6" t="s">
        <v>20</v>
      </c>
      <c r="E178" s="6">
        <v>2</v>
      </c>
      <c r="F178" s="6">
        <v>825001</v>
      </c>
      <c r="G178" s="6" t="s">
        <v>25</v>
      </c>
      <c r="H178" s="16">
        <v>35886</v>
      </c>
      <c r="I178" s="16">
        <v>35886</v>
      </c>
      <c r="J178" s="6">
        <v>8.2500099999999996</v>
      </c>
      <c r="K178" s="6">
        <v>9771</v>
      </c>
      <c r="L178" s="6" t="s">
        <v>31</v>
      </c>
      <c r="M178" s="6" t="s">
        <v>276</v>
      </c>
      <c r="N178" s="6" t="s">
        <v>27</v>
      </c>
      <c r="O178" s="6">
        <v>2</v>
      </c>
      <c r="P178" s="7">
        <f t="shared" si="11"/>
        <v>8.2500099999999996</v>
      </c>
      <c r="Q178" s="6">
        <f>VLOOKUP(B178,[1]Sheet1!$A:$D,3,0)</f>
        <v>2</v>
      </c>
      <c r="R178" s="6">
        <f t="shared" si="9"/>
        <v>0</v>
      </c>
      <c r="S178" s="6">
        <f>VLOOKUP(B178,[2]Sheet1!$A:$D,4,0)</f>
        <v>412500.5</v>
      </c>
      <c r="T178" s="6">
        <f t="shared" si="10"/>
        <v>825001</v>
      </c>
    </row>
    <row r="179" spans="1:20" x14ac:dyDescent="0.45">
      <c r="A179" s="6"/>
      <c r="B179" s="11" t="s">
        <v>378</v>
      </c>
      <c r="C179" s="11" t="s">
        <v>379</v>
      </c>
      <c r="D179" s="11" t="s">
        <v>20</v>
      </c>
      <c r="E179" s="6">
        <v>7</v>
      </c>
      <c r="F179" s="6">
        <v>554561.21</v>
      </c>
      <c r="G179" s="6" t="s">
        <v>25</v>
      </c>
      <c r="H179" s="14">
        <v>39443</v>
      </c>
      <c r="I179" s="14">
        <v>44905</v>
      </c>
      <c r="J179" s="6"/>
      <c r="K179" s="6"/>
      <c r="L179" s="6"/>
      <c r="M179" s="15" t="s">
        <v>276</v>
      </c>
      <c r="N179" s="8" t="s">
        <v>27</v>
      </c>
      <c r="O179" s="6">
        <v>7</v>
      </c>
      <c r="P179" s="7">
        <f t="shared" si="11"/>
        <v>5.5456120999999996</v>
      </c>
      <c r="Q179" s="6">
        <f>VLOOKUP(B179,[1]Sheet1!$A:$D,3,0)</f>
        <v>7</v>
      </c>
      <c r="R179" s="6">
        <f t="shared" si="9"/>
        <v>0</v>
      </c>
      <c r="S179" s="6">
        <f>VLOOKUP(B179,[2]Sheet1!$A:$D,4,0)</f>
        <v>79223.03</v>
      </c>
      <c r="T179" s="6">
        <f t="shared" si="10"/>
        <v>554561.21</v>
      </c>
    </row>
    <row r="180" spans="1:20" x14ac:dyDescent="0.45">
      <c r="A180" s="6" t="s">
        <v>28</v>
      </c>
      <c r="B180" s="6" t="s">
        <v>380</v>
      </c>
      <c r="C180" s="6" t="s">
        <v>381</v>
      </c>
      <c r="D180" s="6" t="s">
        <v>20</v>
      </c>
      <c r="E180" s="6">
        <v>3</v>
      </c>
      <c r="F180" s="6">
        <v>123144.13</v>
      </c>
      <c r="G180" s="6" t="s">
        <v>25</v>
      </c>
      <c r="H180" s="16">
        <v>40756</v>
      </c>
      <c r="I180" s="16">
        <v>40851</v>
      </c>
      <c r="J180" s="6">
        <v>1.2314413</v>
      </c>
      <c r="K180" s="6">
        <v>4806</v>
      </c>
      <c r="L180" s="6" t="s">
        <v>31</v>
      </c>
      <c r="M180" s="6" t="s">
        <v>276</v>
      </c>
      <c r="N180" s="6" t="s">
        <v>27</v>
      </c>
      <c r="O180" s="6">
        <v>3</v>
      </c>
      <c r="P180" s="7">
        <f t="shared" si="11"/>
        <v>1.2314413</v>
      </c>
      <c r="Q180" s="6">
        <f>VLOOKUP(B180,[1]Sheet1!$A:$D,3,0)</f>
        <v>3</v>
      </c>
      <c r="R180" s="6">
        <f t="shared" si="9"/>
        <v>0</v>
      </c>
      <c r="S180" s="6">
        <f>VLOOKUP(B180,[2]Sheet1!$A:$D,4,0)</f>
        <v>41048.04</v>
      </c>
      <c r="T180" s="6">
        <f t="shared" si="10"/>
        <v>123144.12</v>
      </c>
    </row>
    <row r="181" spans="1:20" x14ac:dyDescent="0.45">
      <c r="A181" s="6" t="s">
        <v>28</v>
      </c>
      <c r="B181" s="6" t="s">
        <v>382</v>
      </c>
      <c r="C181" s="6" t="s">
        <v>383</v>
      </c>
      <c r="D181" s="6" t="s">
        <v>20</v>
      </c>
      <c r="E181" s="6">
        <v>1</v>
      </c>
      <c r="F181" s="6">
        <v>185109.64</v>
      </c>
      <c r="G181" s="6" t="s">
        <v>25</v>
      </c>
      <c r="H181" s="16">
        <v>38723</v>
      </c>
      <c r="I181" s="16">
        <v>38723</v>
      </c>
      <c r="J181" s="6">
        <v>1.8510964000000001</v>
      </c>
      <c r="K181" s="6">
        <v>6934</v>
      </c>
      <c r="L181" s="6" t="s">
        <v>31</v>
      </c>
      <c r="M181" s="6" t="s">
        <v>276</v>
      </c>
      <c r="N181" s="6" t="s">
        <v>27</v>
      </c>
      <c r="O181" s="6">
        <v>1</v>
      </c>
      <c r="P181" s="7">
        <f t="shared" si="11"/>
        <v>1.8510964000000001</v>
      </c>
      <c r="Q181" s="6">
        <f>VLOOKUP(B181,[1]Sheet1!$A:$D,3,0)</f>
        <v>1</v>
      </c>
      <c r="R181" s="6">
        <f t="shared" si="9"/>
        <v>0</v>
      </c>
      <c r="S181" s="6">
        <f>VLOOKUP(B181,[2]Sheet1!$A:$D,4,0)</f>
        <v>185109.64</v>
      </c>
      <c r="T181" s="6">
        <f t="shared" si="10"/>
        <v>185109.64</v>
      </c>
    </row>
    <row r="182" spans="1:20" x14ac:dyDescent="0.45">
      <c r="A182" s="6"/>
      <c r="B182" s="11" t="s">
        <v>384</v>
      </c>
      <c r="C182" s="11" t="s">
        <v>385</v>
      </c>
      <c r="D182" s="11" t="s">
        <v>20</v>
      </c>
      <c r="E182" s="6">
        <v>9</v>
      </c>
      <c r="F182" s="6">
        <v>165240</v>
      </c>
      <c r="G182" s="6" t="s">
        <v>25</v>
      </c>
      <c r="H182" s="14"/>
      <c r="I182" s="14"/>
      <c r="J182" s="6"/>
      <c r="K182" s="6"/>
      <c r="L182" s="6"/>
      <c r="M182" s="15" t="s">
        <v>65</v>
      </c>
      <c r="N182" s="5" t="s">
        <v>22</v>
      </c>
      <c r="O182" s="6">
        <v>9</v>
      </c>
      <c r="P182" s="7">
        <f t="shared" si="11"/>
        <v>1.6524000000000001</v>
      </c>
      <c r="Q182" s="6">
        <f>VLOOKUP(B182,[1]Sheet1!$A:$D,3,0)</f>
        <v>9</v>
      </c>
      <c r="R182" s="6">
        <f t="shared" si="9"/>
        <v>0</v>
      </c>
      <c r="S182" s="6">
        <f>VLOOKUP(B182,[2]Sheet1!$A:$D,4,0)</f>
        <v>18360</v>
      </c>
      <c r="T182" s="6">
        <f t="shared" si="10"/>
        <v>165240</v>
      </c>
    </row>
    <row r="183" spans="1:20" x14ac:dyDescent="0.45">
      <c r="A183" s="6"/>
      <c r="B183" s="11" t="s">
        <v>386</v>
      </c>
      <c r="C183" s="11" t="s">
        <v>387</v>
      </c>
      <c r="D183" s="11" t="s">
        <v>20</v>
      </c>
      <c r="E183" s="6">
        <v>20</v>
      </c>
      <c r="F183" s="6">
        <v>165247.20000000001</v>
      </c>
      <c r="G183" s="6" t="s">
        <v>25</v>
      </c>
      <c r="H183" s="14">
        <v>44419</v>
      </c>
      <c r="I183" s="14">
        <v>44748</v>
      </c>
      <c r="J183" s="6"/>
      <c r="K183" s="6"/>
      <c r="L183" s="6"/>
      <c r="M183" s="15" t="s">
        <v>276</v>
      </c>
      <c r="N183" s="5" t="s">
        <v>27</v>
      </c>
      <c r="O183" s="6">
        <v>20</v>
      </c>
      <c r="P183" s="7">
        <f t="shared" si="11"/>
        <v>1.6524720000000002</v>
      </c>
      <c r="Q183" s="6">
        <f>VLOOKUP(B183,[1]Sheet1!$A:$D,3,0)</f>
        <v>20</v>
      </c>
      <c r="R183" s="6">
        <f t="shared" si="9"/>
        <v>0</v>
      </c>
      <c r="S183" s="6">
        <f>VLOOKUP(B183,[2]Sheet1!$A:$D,4,0)</f>
        <v>8262.36</v>
      </c>
      <c r="T183" s="6">
        <f t="shared" si="10"/>
        <v>165247.20000000001</v>
      </c>
    </row>
    <row r="184" spans="1:20" hidden="1" x14ac:dyDescent="0.45">
      <c r="A184" s="6"/>
      <c r="B184" s="11" t="s">
        <v>388</v>
      </c>
      <c r="C184" s="11" t="s">
        <v>389</v>
      </c>
      <c r="D184" s="17" t="s">
        <v>20</v>
      </c>
      <c r="E184" s="6">
        <v>1</v>
      </c>
      <c r="F184" s="6">
        <v>47488</v>
      </c>
      <c r="G184" s="6" t="s">
        <v>25</v>
      </c>
      <c r="H184" s="14">
        <v>38437</v>
      </c>
      <c r="I184" s="14">
        <v>38437</v>
      </c>
      <c r="J184" s="6"/>
      <c r="K184" s="6"/>
      <c r="L184" s="6"/>
      <c r="M184" s="15" t="s">
        <v>276</v>
      </c>
      <c r="N184" s="8" t="s">
        <v>27</v>
      </c>
      <c r="O184" s="6">
        <v>1</v>
      </c>
      <c r="P184" s="7">
        <f t="shared" si="11"/>
        <v>0.47488000000000002</v>
      </c>
      <c r="Q184" s="6">
        <v>0</v>
      </c>
      <c r="R184" s="6">
        <f t="shared" si="9"/>
        <v>1</v>
      </c>
      <c r="S184" s="6">
        <f>VLOOKUP(B184,[2]Sheet1!$A:$D,4,0)</f>
        <v>47488</v>
      </c>
      <c r="T184" s="6">
        <f t="shared" si="10"/>
        <v>0</v>
      </c>
    </row>
    <row r="185" spans="1:20" x14ac:dyDescent="0.45">
      <c r="A185" s="6" t="s">
        <v>28</v>
      </c>
      <c r="B185" s="6" t="s">
        <v>390</v>
      </c>
      <c r="C185" s="6" t="s">
        <v>391</v>
      </c>
      <c r="D185" s="6" t="s">
        <v>20</v>
      </c>
      <c r="E185" s="6">
        <v>1</v>
      </c>
      <c r="F185" s="6">
        <v>206403.42</v>
      </c>
      <c r="G185" s="6" t="s">
        <v>25</v>
      </c>
      <c r="H185" s="16">
        <v>38149</v>
      </c>
      <c r="I185" s="16">
        <v>43179</v>
      </c>
      <c r="J185" s="6">
        <v>2.0640342</v>
      </c>
      <c r="K185" s="6">
        <v>2478</v>
      </c>
      <c r="L185" s="6" t="s">
        <v>31</v>
      </c>
      <c r="M185" s="6" t="s">
        <v>276</v>
      </c>
      <c r="N185" s="6" t="s">
        <v>27</v>
      </c>
      <c r="O185" s="6">
        <v>1</v>
      </c>
      <c r="P185" s="7">
        <f t="shared" si="11"/>
        <v>2.0640342</v>
      </c>
      <c r="Q185" s="6">
        <f>VLOOKUP(B185,[1]Sheet1!$A:$D,3,0)</f>
        <v>1</v>
      </c>
      <c r="R185" s="6">
        <f t="shared" si="9"/>
        <v>0</v>
      </c>
      <c r="S185" s="6">
        <f>VLOOKUP(B185,[2]Sheet1!$A:$D,4,0)</f>
        <v>206403.42</v>
      </c>
      <c r="T185" s="6">
        <f t="shared" si="10"/>
        <v>206403.42</v>
      </c>
    </row>
    <row r="186" spans="1:20" hidden="1" x14ac:dyDescent="0.45">
      <c r="A186" s="6" t="s">
        <v>28</v>
      </c>
      <c r="B186" s="6" t="s">
        <v>392</v>
      </c>
      <c r="C186" s="6" t="s">
        <v>393</v>
      </c>
      <c r="D186" s="6" t="s">
        <v>394</v>
      </c>
      <c r="E186" s="6">
        <v>10</v>
      </c>
      <c r="F186" s="6">
        <v>1061.8599999999999</v>
      </c>
      <c r="G186" s="6" t="s">
        <v>25</v>
      </c>
      <c r="H186" s="16">
        <v>35886</v>
      </c>
      <c r="I186" s="16">
        <v>35886</v>
      </c>
      <c r="J186" s="6">
        <v>1.0618599999999999E-2</v>
      </c>
      <c r="K186" s="6">
        <v>9771</v>
      </c>
      <c r="L186" s="6" t="s">
        <v>31</v>
      </c>
      <c r="M186" s="6" t="s">
        <v>65</v>
      </c>
      <c r="N186" s="6" t="s">
        <v>395</v>
      </c>
      <c r="O186" s="6">
        <v>10</v>
      </c>
      <c r="P186" s="7">
        <f t="shared" si="11"/>
        <v>1.0618599999999999E-2</v>
      </c>
      <c r="Q186" s="6">
        <f>VLOOKUP(B186,[1]Sheet1!$A:$D,3,0)</f>
        <v>10</v>
      </c>
      <c r="R186" s="6">
        <f t="shared" si="9"/>
        <v>0</v>
      </c>
      <c r="S186" s="6">
        <f>VLOOKUP(B186,[2]Sheet1!$A:$D,4,0)</f>
        <v>106.19</v>
      </c>
      <c r="T186" s="6">
        <f t="shared" si="10"/>
        <v>1061.9000000000001</v>
      </c>
    </row>
    <row r="187" spans="1:20" x14ac:dyDescent="0.45">
      <c r="A187" s="6"/>
      <c r="B187" s="11" t="s">
        <v>396</v>
      </c>
      <c r="C187" s="11" t="s">
        <v>397</v>
      </c>
      <c r="D187" s="11" t="s">
        <v>20</v>
      </c>
      <c r="E187" s="6">
        <v>123</v>
      </c>
      <c r="F187" s="6">
        <v>165490.35</v>
      </c>
      <c r="G187" s="6" t="s">
        <v>25</v>
      </c>
      <c r="H187" s="14">
        <v>35886</v>
      </c>
      <c r="I187" s="14">
        <v>44285</v>
      </c>
      <c r="J187" s="6"/>
      <c r="K187" s="6"/>
      <c r="L187" s="6"/>
      <c r="M187" s="15" t="s">
        <v>249</v>
      </c>
      <c r="N187" s="5" t="s">
        <v>22</v>
      </c>
      <c r="O187" s="6">
        <v>123</v>
      </c>
      <c r="P187" s="7">
        <f t="shared" si="11"/>
        <v>1.6549035000000001</v>
      </c>
      <c r="Q187" s="6">
        <f>VLOOKUP(B187,[1]Sheet1!$A:$D,3,0)</f>
        <v>123</v>
      </c>
      <c r="R187" s="6">
        <f t="shared" si="9"/>
        <v>0</v>
      </c>
      <c r="S187" s="6">
        <f>VLOOKUP(B187,[2]Sheet1!$A:$D,4,0)</f>
        <v>1345.45</v>
      </c>
      <c r="T187" s="6">
        <f t="shared" si="10"/>
        <v>165490.35</v>
      </c>
    </row>
    <row r="188" spans="1:20" x14ac:dyDescent="0.45">
      <c r="A188" s="6" t="s">
        <v>28</v>
      </c>
      <c r="B188" s="6" t="s">
        <v>398</v>
      </c>
      <c r="C188" s="6" t="s">
        <v>399</v>
      </c>
      <c r="D188" s="6" t="s">
        <v>20</v>
      </c>
      <c r="E188" s="6">
        <v>1</v>
      </c>
      <c r="F188" s="6">
        <v>44553.599999999999</v>
      </c>
      <c r="G188" s="6" t="s">
        <v>25</v>
      </c>
      <c r="H188" s="16">
        <v>35886</v>
      </c>
      <c r="I188" s="16">
        <v>35886</v>
      </c>
      <c r="J188" s="6">
        <v>0.44553599999999999</v>
      </c>
      <c r="K188" s="6">
        <v>9771</v>
      </c>
      <c r="L188" s="6" t="s">
        <v>31</v>
      </c>
      <c r="M188" s="6" t="s">
        <v>246</v>
      </c>
      <c r="N188" s="6" t="s">
        <v>27</v>
      </c>
      <c r="O188" s="6">
        <v>1</v>
      </c>
      <c r="P188" s="7">
        <f t="shared" si="11"/>
        <v>0.44553599999999999</v>
      </c>
      <c r="Q188" s="6">
        <f>VLOOKUP(B188,[1]Sheet1!$A:$D,3,0)</f>
        <v>1</v>
      </c>
      <c r="R188" s="6">
        <f t="shared" si="9"/>
        <v>0</v>
      </c>
      <c r="S188" s="6">
        <f>VLOOKUP(B188,[2]Sheet1!$A:$D,4,0)</f>
        <v>44553.599999999999</v>
      </c>
      <c r="T188" s="6">
        <f t="shared" si="10"/>
        <v>44553.599999999999</v>
      </c>
    </row>
    <row r="189" spans="1:20" x14ac:dyDescent="0.45">
      <c r="A189" s="6" t="s">
        <v>28</v>
      </c>
      <c r="B189" s="6" t="s">
        <v>400</v>
      </c>
      <c r="C189" s="6" t="s">
        <v>401</v>
      </c>
      <c r="D189" s="6" t="s">
        <v>20</v>
      </c>
      <c r="E189" s="6">
        <v>1</v>
      </c>
      <c r="F189" s="6">
        <v>6678.7</v>
      </c>
      <c r="G189" s="6" t="s">
        <v>25</v>
      </c>
      <c r="H189" s="16">
        <v>35886</v>
      </c>
      <c r="I189" s="16">
        <v>35886</v>
      </c>
      <c r="J189" s="6">
        <v>6.6786999999999999E-2</v>
      </c>
      <c r="K189" s="6">
        <v>9771</v>
      </c>
      <c r="L189" s="6" t="s">
        <v>31</v>
      </c>
      <c r="M189" s="6" t="s">
        <v>246</v>
      </c>
      <c r="N189" s="6" t="s">
        <v>27</v>
      </c>
      <c r="O189" s="6">
        <v>1</v>
      </c>
      <c r="P189" s="7">
        <f t="shared" si="11"/>
        <v>6.6786999999999999E-2</v>
      </c>
      <c r="Q189" s="6">
        <f>VLOOKUP(B189,[1]Sheet1!$A:$D,3,0)</f>
        <v>1</v>
      </c>
      <c r="R189" s="6">
        <f t="shared" si="9"/>
        <v>0</v>
      </c>
      <c r="S189" s="6">
        <f>VLOOKUP(B189,[2]Sheet1!$A:$D,4,0)</f>
        <v>6678.7</v>
      </c>
      <c r="T189" s="6">
        <f t="shared" si="10"/>
        <v>6678.7</v>
      </c>
    </row>
    <row r="190" spans="1:20" x14ac:dyDescent="0.45">
      <c r="A190" s="6" t="s">
        <v>28</v>
      </c>
      <c r="B190" s="6" t="s">
        <v>402</v>
      </c>
      <c r="C190" s="6" t="s">
        <v>403</v>
      </c>
      <c r="D190" s="6" t="s">
        <v>78</v>
      </c>
      <c r="E190" s="6">
        <v>1</v>
      </c>
      <c r="F190" s="6">
        <v>3206</v>
      </c>
      <c r="G190" s="6" t="s">
        <v>25</v>
      </c>
      <c r="H190" s="16">
        <v>36465</v>
      </c>
      <c r="I190" s="16">
        <v>35886</v>
      </c>
      <c r="J190" s="6">
        <v>3.2059999999999998E-2</v>
      </c>
      <c r="K190" s="6">
        <v>9771</v>
      </c>
      <c r="L190" s="6" t="s">
        <v>31</v>
      </c>
      <c r="M190" s="6" t="s">
        <v>26</v>
      </c>
      <c r="N190" s="6" t="s">
        <v>27</v>
      </c>
      <c r="O190" s="6">
        <v>1</v>
      </c>
      <c r="P190" s="7">
        <f t="shared" si="11"/>
        <v>3.2059999999999998E-2</v>
      </c>
      <c r="Q190" s="6">
        <f>VLOOKUP(B190,[1]Sheet1!$A:$D,3,0)</f>
        <v>1</v>
      </c>
      <c r="R190" s="6">
        <f t="shared" si="9"/>
        <v>0</v>
      </c>
      <c r="S190" s="6">
        <f>VLOOKUP(B190,[2]Sheet1!$A:$D,4,0)</f>
        <v>3206</v>
      </c>
      <c r="T190" s="6">
        <f t="shared" si="10"/>
        <v>3206</v>
      </c>
    </row>
    <row r="191" spans="1:20" hidden="1" x14ac:dyDescent="0.45">
      <c r="A191" s="6" t="s">
        <v>28</v>
      </c>
      <c r="B191" s="6" t="s">
        <v>404</v>
      </c>
      <c r="C191" s="6" t="s">
        <v>405</v>
      </c>
      <c r="D191" s="6" t="s">
        <v>20</v>
      </c>
      <c r="E191" s="6">
        <v>2</v>
      </c>
      <c r="F191" s="6">
        <v>85490.880000000005</v>
      </c>
      <c r="G191" s="6" t="s">
        <v>25</v>
      </c>
      <c r="H191" s="16">
        <v>39305</v>
      </c>
      <c r="I191" s="16">
        <v>41414</v>
      </c>
      <c r="J191" s="6">
        <v>0.85490880000000002</v>
      </c>
      <c r="K191" s="6">
        <v>4243</v>
      </c>
      <c r="L191" s="6" t="s">
        <v>31</v>
      </c>
      <c r="M191" s="6" t="s">
        <v>225</v>
      </c>
      <c r="N191" s="6" t="s">
        <v>27</v>
      </c>
      <c r="O191" s="6">
        <v>2</v>
      </c>
      <c r="P191" s="7">
        <f t="shared" si="11"/>
        <v>0.85490880000000002</v>
      </c>
      <c r="Q191" s="6">
        <f>VLOOKUP(B191,[1]Sheet1!$A:$D,3,0)</f>
        <v>0</v>
      </c>
      <c r="R191" s="6">
        <f t="shared" si="9"/>
        <v>2</v>
      </c>
      <c r="S191" s="6">
        <f>VLOOKUP(B191,[2]Sheet1!$A:$D,4,0)</f>
        <v>42745.440000000002</v>
      </c>
      <c r="T191" s="6">
        <f t="shared" si="10"/>
        <v>0</v>
      </c>
    </row>
    <row r="192" spans="1:20" hidden="1" x14ac:dyDescent="0.45">
      <c r="A192" s="6" t="s">
        <v>28</v>
      </c>
      <c r="B192" s="6" t="s">
        <v>406</v>
      </c>
      <c r="C192" s="6" t="s">
        <v>407</v>
      </c>
      <c r="D192" s="6" t="s">
        <v>20</v>
      </c>
      <c r="E192" s="6">
        <v>5</v>
      </c>
      <c r="F192" s="6">
        <v>13599.75</v>
      </c>
      <c r="G192" s="6" t="s">
        <v>25</v>
      </c>
      <c r="H192" s="16">
        <v>39407</v>
      </c>
      <c r="I192" s="16">
        <v>41722</v>
      </c>
      <c r="J192" s="6">
        <v>0.13599749999999999</v>
      </c>
      <c r="K192" s="6">
        <v>3935</v>
      </c>
      <c r="L192" s="6" t="s">
        <v>31</v>
      </c>
      <c r="M192" s="6" t="s">
        <v>225</v>
      </c>
      <c r="N192" s="6" t="s">
        <v>27</v>
      </c>
      <c r="O192" s="6">
        <v>5</v>
      </c>
      <c r="P192" s="7">
        <f t="shared" si="11"/>
        <v>0.13599749999999999</v>
      </c>
      <c r="Q192" s="6">
        <f>VLOOKUP(B192,[1]Sheet1!$A:$D,3,0)</f>
        <v>0</v>
      </c>
      <c r="R192" s="6">
        <f t="shared" si="9"/>
        <v>5</v>
      </c>
      <c r="S192" s="6">
        <f>VLOOKUP(B192,[2]Sheet1!$A:$D,4,0)</f>
        <v>2719.95</v>
      </c>
      <c r="T192" s="6">
        <f t="shared" si="10"/>
        <v>0</v>
      </c>
    </row>
    <row r="193" spans="1:20" hidden="1" x14ac:dyDescent="0.45">
      <c r="A193" s="6" t="s">
        <v>28</v>
      </c>
      <c r="B193" s="6" t="s">
        <v>408</v>
      </c>
      <c r="C193" s="6" t="s">
        <v>409</v>
      </c>
      <c r="D193" s="6" t="s">
        <v>20</v>
      </c>
      <c r="E193" s="6">
        <v>5</v>
      </c>
      <c r="F193" s="6">
        <v>17834.060000000001</v>
      </c>
      <c r="G193" s="6" t="s">
        <v>25</v>
      </c>
      <c r="H193" s="16">
        <v>39407</v>
      </c>
      <c r="I193" s="16">
        <v>41722</v>
      </c>
      <c r="J193" s="6">
        <v>0.17834060000000002</v>
      </c>
      <c r="K193" s="6">
        <v>3935</v>
      </c>
      <c r="L193" s="6" t="s">
        <v>31</v>
      </c>
      <c r="M193" s="6" t="s">
        <v>225</v>
      </c>
      <c r="N193" s="6" t="s">
        <v>27</v>
      </c>
      <c r="O193" s="6">
        <v>5</v>
      </c>
      <c r="P193" s="7">
        <f t="shared" si="11"/>
        <v>0.17834060000000002</v>
      </c>
      <c r="Q193" s="6">
        <f>VLOOKUP(B193,[1]Sheet1!$A:$D,3,0)</f>
        <v>0</v>
      </c>
      <c r="R193" s="6">
        <f t="shared" si="9"/>
        <v>5</v>
      </c>
      <c r="S193" s="6">
        <f>VLOOKUP(B193,[2]Sheet1!$A:$D,4,0)</f>
        <v>3566.81</v>
      </c>
      <c r="T193" s="6">
        <f t="shared" si="10"/>
        <v>0</v>
      </c>
    </row>
    <row r="194" spans="1:20" x14ac:dyDescent="0.45">
      <c r="A194" s="6" t="s">
        <v>28</v>
      </c>
      <c r="B194" s="6" t="s">
        <v>410</v>
      </c>
      <c r="C194" s="6" t="s">
        <v>411</v>
      </c>
      <c r="D194" s="6" t="s">
        <v>78</v>
      </c>
      <c r="E194" s="6">
        <v>16</v>
      </c>
      <c r="F194" s="6">
        <v>35300.160000000003</v>
      </c>
      <c r="G194" s="6" t="s">
        <v>25</v>
      </c>
      <c r="H194" s="16">
        <v>39451</v>
      </c>
      <c r="I194" s="16">
        <v>43399</v>
      </c>
      <c r="J194" s="6">
        <v>0.35300160000000003</v>
      </c>
      <c r="K194" s="6">
        <v>2258</v>
      </c>
      <c r="L194" s="6" t="s">
        <v>31</v>
      </c>
      <c r="M194" s="6" t="s">
        <v>225</v>
      </c>
      <c r="N194" s="6" t="s">
        <v>27</v>
      </c>
      <c r="O194" s="6">
        <v>16</v>
      </c>
      <c r="P194" s="7">
        <f t="shared" si="11"/>
        <v>0.35300160000000003</v>
      </c>
      <c r="Q194" s="6">
        <f>VLOOKUP(B194,[1]Sheet1!$A:$D,3,0)</f>
        <v>16</v>
      </c>
      <c r="R194" s="6">
        <f t="shared" si="9"/>
        <v>0</v>
      </c>
      <c r="S194" s="6">
        <f>VLOOKUP(B194,[2]Sheet1!$A:$D,4,0)</f>
        <v>2206.2600000000002</v>
      </c>
      <c r="T194" s="6">
        <f t="shared" si="10"/>
        <v>35300.160000000003</v>
      </c>
    </row>
    <row r="195" spans="1:20" x14ac:dyDescent="0.45">
      <c r="A195" s="6" t="s">
        <v>28</v>
      </c>
      <c r="B195" s="6" t="s">
        <v>412</v>
      </c>
      <c r="C195" s="6" t="s">
        <v>413</v>
      </c>
      <c r="D195" s="6" t="s">
        <v>20</v>
      </c>
      <c r="E195" s="6">
        <v>4</v>
      </c>
      <c r="F195" s="6">
        <v>19277.939999999999</v>
      </c>
      <c r="G195" s="6" t="s">
        <v>25</v>
      </c>
      <c r="H195" s="16">
        <v>42762</v>
      </c>
      <c r="I195" s="16">
        <v>43605</v>
      </c>
      <c r="J195" s="6">
        <v>0.19277939999999999</v>
      </c>
      <c r="K195" s="6">
        <v>2052</v>
      </c>
      <c r="L195" s="6" t="s">
        <v>31</v>
      </c>
      <c r="M195" s="6" t="s">
        <v>48</v>
      </c>
      <c r="N195" s="6" t="s">
        <v>27</v>
      </c>
      <c r="O195" s="6">
        <v>4</v>
      </c>
      <c r="P195" s="7">
        <f t="shared" si="11"/>
        <v>0.19277939999999999</v>
      </c>
      <c r="Q195" s="6">
        <f>VLOOKUP(B195,[1]Sheet1!$A:$D,3,0)</f>
        <v>4</v>
      </c>
      <c r="R195" s="6">
        <f t="shared" ref="R195:R258" si="12">O195-Q195</f>
        <v>0</v>
      </c>
      <c r="S195" s="6">
        <f>VLOOKUP(B195,[2]Sheet1!$A:$D,4,0)</f>
        <v>4819.49</v>
      </c>
      <c r="T195" s="6">
        <f t="shared" ref="T195:T258" si="13">Q195*S195</f>
        <v>19277.96</v>
      </c>
    </row>
    <row r="196" spans="1:20" x14ac:dyDescent="0.45">
      <c r="A196" s="6" t="s">
        <v>28</v>
      </c>
      <c r="B196" s="6" t="s">
        <v>414</v>
      </c>
      <c r="C196" s="6" t="s">
        <v>415</v>
      </c>
      <c r="D196" s="6" t="s">
        <v>20</v>
      </c>
      <c r="E196" s="6">
        <v>3</v>
      </c>
      <c r="F196" s="6">
        <v>38058.019999999997</v>
      </c>
      <c r="G196" s="6" t="s">
        <v>25</v>
      </c>
      <c r="H196" s="16">
        <v>42762</v>
      </c>
      <c r="I196" s="16"/>
      <c r="J196" s="6">
        <v>0.38058019999999998</v>
      </c>
      <c r="K196" s="6">
        <v>2895</v>
      </c>
      <c r="L196" s="6" t="s">
        <v>31</v>
      </c>
      <c r="M196" s="6" t="s">
        <v>48</v>
      </c>
      <c r="N196" s="6" t="s">
        <v>27</v>
      </c>
      <c r="O196" s="6">
        <v>3</v>
      </c>
      <c r="P196" s="7">
        <f t="shared" si="11"/>
        <v>0.38058019999999998</v>
      </c>
      <c r="Q196" s="6">
        <f>VLOOKUP(B196,[1]Sheet1!$A:$D,3,0)</f>
        <v>3</v>
      </c>
      <c r="R196" s="6">
        <f t="shared" si="12"/>
        <v>0</v>
      </c>
      <c r="S196" s="6">
        <f>VLOOKUP(B196,[2]Sheet1!$A:$D,4,0)</f>
        <v>12686.01</v>
      </c>
      <c r="T196" s="6">
        <f t="shared" si="13"/>
        <v>38058.03</v>
      </c>
    </row>
    <row r="197" spans="1:20" x14ac:dyDescent="0.45">
      <c r="A197" s="6" t="s">
        <v>28</v>
      </c>
      <c r="B197" s="6" t="s">
        <v>416</v>
      </c>
      <c r="C197" s="6" t="s">
        <v>417</v>
      </c>
      <c r="D197" s="6" t="s">
        <v>20</v>
      </c>
      <c r="E197" s="6">
        <v>9</v>
      </c>
      <c r="F197" s="6">
        <v>8190.98</v>
      </c>
      <c r="G197" s="6" t="s">
        <v>25</v>
      </c>
      <c r="H197" s="16">
        <v>42762</v>
      </c>
      <c r="I197" s="16">
        <v>43605</v>
      </c>
      <c r="J197" s="6">
        <v>8.1909799999999991E-2</v>
      </c>
      <c r="K197" s="6">
        <v>2052</v>
      </c>
      <c r="L197" s="6" t="s">
        <v>31</v>
      </c>
      <c r="M197" s="6" t="s">
        <v>48</v>
      </c>
      <c r="N197" s="6" t="s">
        <v>27</v>
      </c>
      <c r="O197" s="6">
        <v>9</v>
      </c>
      <c r="P197" s="7">
        <f t="shared" si="11"/>
        <v>8.1909799999999991E-2</v>
      </c>
      <c r="Q197" s="6">
        <f>VLOOKUP(B197,[1]Sheet1!$A:$D,3,0)</f>
        <v>9</v>
      </c>
      <c r="R197" s="6">
        <f t="shared" si="12"/>
        <v>0</v>
      </c>
      <c r="S197" s="6">
        <f>VLOOKUP(B197,[2]Sheet1!$A:$D,4,0)</f>
        <v>910.11</v>
      </c>
      <c r="T197" s="6">
        <f t="shared" si="13"/>
        <v>8190.99</v>
      </c>
    </row>
    <row r="198" spans="1:20" x14ac:dyDescent="0.45">
      <c r="A198" s="6" t="s">
        <v>28</v>
      </c>
      <c r="B198" s="6" t="s">
        <v>418</v>
      </c>
      <c r="C198" s="6" t="s">
        <v>419</v>
      </c>
      <c r="D198" s="6" t="s">
        <v>78</v>
      </c>
      <c r="E198" s="6">
        <v>1</v>
      </c>
      <c r="F198" s="6">
        <v>17730</v>
      </c>
      <c r="G198" s="6" t="s">
        <v>25</v>
      </c>
      <c r="H198" s="16">
        <v>38553</v>
      </c>
      <c r="I198" s="16">
        <v>38553</v>
      </c>
      <c r="J198" s="6">
        <v>0.17730000000000001</v>
      </c>
      <c r="K198" s="6">
        <v>7104</v>
      </c>
      <c r="L198" s="6" t="s">
        <v>31</v>
      </c>
      <c r="M198" s="6" t="s">
        <v>48</v>
      </c>
      <c r="N198" s="6" t="s">
        <v>27</v>
      </c>
      <c r="O198" s="6">
        <v>1</v>
      </c>
      <c r="P198" s="7">
        <f t="shared" si="11"/>
        <v>0.17730000000000001</v>
      </c>
      <c r="Q198" s="6">
        <f>VLOOKUP(B198,[1]Sheet1!$A:$D,3,0)</f>
        <v>1</v>
      </c>
      <c r="R198" s="6">
        <f t="shared" si="12"/>
        <v>0</v>
      </c>
      <c r="S198" s="6">
        <f>VLOOKUP(B198,[2]Sheet1!$A:$D,4,0)</f>
        <v>17730</v>
      </c>
      <c r="T198" s="6">
        <f t="shared" si="13"/>
        <v>17730</v>
      </c>
    </row>
    <row r="199" spans="1:20" x14ac:dyDescent="0.45">
      <c r="A199" s="6" t="s">
        <v>28</v>
      </c>
      <c r="B199" s="6" t="s">
        <v>420</v>
      </c>
      <c r="C199" s="6" t="s">
        <v>421</v>
      </c>
      <c r="D199" s="6" t="s">
        <v>20</v>
      </c>
      <c r="E199" s="6">
        <v>2</v>
      </c>
      <c r="F199" s="6">
        <v>8701.17</v>
      </c>
      <c r="G199" s="6" t="s">
        <v>25</v>
      </c>
      <c r="H199" s="16">
        <v>38846</v>
      </c>
      <c r="I199" s="16">
        <v>38846</v>
      </c>
      <c r="J199" s="6">
        <v>8.7011699999999997E-2</v>
      </c>
      <c r="K199" s="6">
        <v>6811</v>
      </c>
      <c r="L199" s="6" t="s">
        <v>31</v>
      </c>
      <c r="M199" s="6" t="s">
        <v>48</v>
      </c>
      <c r="N199" s="6" t="s">
        <v>27</v>
      </c>
      <c r="O199" s="6">
        <v>2</v>
      </c>
      <c r="P199" s="7">
        <f t="shared" si="11"/>
        <v>8.7011699999999997E-2</v>
      </c>
      <c r="Q199" s="6">
        <f>VLOOKUP(B199,[1]Sheet1!$A:$D,3,0)</f>
        <v>2</v>
      </c>
      <c r="R199" s="6">
        <f t="shared" si="12"/>
        <v>0</v>
      </c>
      <c r="S199" s="6">
        <f>VLOOKUP(B199,[2]Sheet1!$A:$D,4,0)</f>
        <v>4350.59</v>
      </c>
      <c r="T199" s="6">
        <f t="shared" si="13"/>
        <v>8701.18</v>
      </c>
    </row>
    <row r="200" spans="1:20" x14ac:dyDescent="0.45">
      <c r="A200" s="6" t="s">
        <v>28</v>
      </c>
      <c r="B200" s="6" t="s">
        <v>422</v>
      </c>
      <c r="C200" s="6" t="s">
        <v>423</v>
      </c>
      <c r="D200" s="6" t="s">
        <v>78</v>
      </c>
      <c r="E200" s="6">
        <v>1</v>
      </c>
      <c r="F200" s="6">
        <v>1436.47</v>
      </c>
      <c r="G200" s="6" t="s">
        <v>25</v>
      </c>
      <c r="H200" s="16">
        <v>38846</v>
      </c>
      <c r="I200" s="16">
        <v>38846</v>
      </c>
      <c r="J200" s="6">
        <v>1.4364700000000001E-2</v>
      </c>
      <c r="K200" s="6">
        <v>6811</v>
      </c>
      <c r="L200" s="6" t="s">
        <v>31</v>
      </c>
      <c r="M200" s="6" t="s">
        <v>48</v>
      </c>
      <c r="N200" s="6" t="s">
        <v>27</v>
      </c>
      <c r="O200" s="6">
        <v>1</v>
      </c>
      <c r="P200" s="7">
        <f t="shared" si="11"/>
        <v>1.4364700000000001E-2</v>
      </c>
      <c r="Q200" s="6">
        <f>VLOOKUP(B200,[1]Sheet1!$A:$D,3,0)</f>
        <v>1</v>
      </c>
      <c r="R200" s="6">
        <f t="shared" si="12"/>
        <v>0</v>
      </c>
      <c r="S200" s="6">
        <f>VLOOKUP(B200,[2]Sheet1!$A:$D,4,0)</f>
        <v>1436.47</v>
      </c>
      <c r="T200" s="6">
        <f t="shared" si="13"/>
        <v>1436.47</v>
      </c>
    </row>
    <row r="201" spans="1:20" x14ac:dyDescent="0.45">
      <c r="A201" s="6" t="s">
        <v>28</v>
      </c>
      <c r="B201" s="6" t="s">
        <v>424</v>
      </c>
      <c r="C201" s="6" t="s">
        <v>425</v>
      </c>
      <c r="D201" s="6" t="s">
        <v>78</v>
      </c>
      <c r="E201" s="6">
        <v>2</v>
      </c>
      <c r="F201" s="6">
        <v>743.35</v>
      </c>
      <c r="G201" s="6" t="s">
        <v>25</v>
      </c>
      <c r="H201" s="16">
        <v>38846</v>
      </c>
      <c r="I201" s="16">
        <v>38846</v>
      </c>
      <c r="J201" s="6">
        <v>7.4335E-3</v>
      </c>
      <c r="K201" s="6">
        <v>6811</v>
      </c>
      <c r="L201" s="6" t="s">
        <v>31</v>
      </c>
      <c r="M201" s="6" t="s">
        <v>48</v>
      </c>
      <c r="N201" s="6" t="s">
        <v>27</v>
      </c>
      <c r="O201" s="6">
        <v>2</v>
      </c>
      <c r="P201" s="7">
        <f t="shared" si="11"/>
        <v>7.4335E-3</v>
      </c>
      <c r="Q201" s="6">
        <f>VLOOKUP(B201,[1]Sheet1!$A:$D,3,0)</f>
        <v>2</v>
      </c>
      <c r="R201" s="6">
        <f t="shared" si="12"/>
        <v>0</v>
      </c>
      <c r="S201" s="6">
        <f>VLOOKUP(B201,[2]Sheet1!$A:$D,4,0)</f>
        <v>371.68</v>
      </c>
      <c r="T201" s="6">
        <f t="shared" si="13"/>
        <v>743.36</v>
      </c>
    </row>
    <row r="202" spans="1:20" x14ac:dyDescent="0.45">
      <c r="A202" s="6" t="s">
        <v>28</v>
      </c>
      <c r="B202" s="6" t="s">
        <v>426</v>
      </c>
      <c r="C202" s="6" t="s">
        <v>427</v>
      </c>
      <c r="D202" s="6" t="s">
        <v>78</v>
      </c>
      <c r="E202" s="6">
        <v>1</v>
      </c>
      <c r="F202" s="6">
        <v>265.82</v>
      </c>
      <c r="G202" s="6" t="s">
        <v>25</v>
      </c>
      <c r="H202" s="16">
        <v>38611</v>
      </c>
      <c r="I202" s="16">
        <v>38611</v>
      </c>
      <c r="J202" s="6">
        <v>2.6581999999999999E-3</v>
      </c>
      <c r="K202" s="6">
        <v>7046</v>
      </c>
      <c r="L202" s="6" t="s">
        <v>31</v>
      </c>
      <c r="M202" s="6" t="s">
        <v>48</v>
      </c>
      <c r="N202" s="6" t="s">
        <v>27</v>
      </c>
      <c r="O202" s="6">
        <v>1</v>
      </c>
      <c r="P202" s="7">
        <f t="shared" si="11"/>
        <v>2.6581999999999999E-3</v>
      </c>
      <c r="Q202" s="6">
        <f>VLOOKUP(B202,[1]Sheet1!$A:$D,3,0)</f>
        <v>1</v>
      </c>
      <c r="R202" s="6">
        <f t="shared" si="12"/>
        <v>0</v>
      </c>
      <c r="S202" s="6">
        <f>VLOOKUP(B202,[2]Sheet1!$A:$D,4,0)</f>
        <v>265.82</v>
      </c>
      <c r="T202" s="6">
        <f t="shared" si="13"/>
        <v>265.82</v>
      </c>
    </row>
    <row r="203" spans="1:20" x14ac:dyDescent="0.45">
      <c r="A203" s="6" t="s">
        <v>28</v>
      </c>
      <c r="B203" s="6" t="s">
        <v>428</v>
      </c>
      <c r="C203" s="6" t="s">
        <v>429</v>
      </c>
      <c r="D203" s="6" t="s">
        <v>78</v>
      </c>
      <c r="E203" s="6">
        <v>1</v>
      </c>
      <c r="F203" s="6">
        <v>212.66</v>
      </c>
      <c r="G203" s="6" t="s">
        <v>25</v>
      </c>
      <c r="H203" s="16">
        <v>38611</v>
      </c>
      <c r="I203" s="16">
        <v>38611</v>
      </c>
      <c r="J203" s="6">
        <v>2.1265999999999998E-3</v>
      </c>
      <c r="K203" s="6">
        <v>7046</v>
      </c>
      <c r="L203" s="6" t="s">
        <v>31</v>
      </c>
      <c r="M203" s="6" t="s">
        <v>48</v>
      </c>
      <c r="N203" s="6" t="s">
        <v>27</v>
      </c>
      <c r="O203" s="6">
        <v>1</v>
      </c>
      <c r="P203" s="7">
        <f t="shared" ref="P203:P266" si="14">(O203*F203/E203)/10^5</f>
        <v>2.1265999999999998E-3</v>
      </c>
      <c r="Q203" s="6">
        <f>VLOOKUP(B203,[1]Sheet1!$A:$D,3,0)</f>
        <v>1</v>
      </c>
      <c r="R203" s="6">
        <f t="shared" si="12"/>
        <v>0</v>
      </c>
      <c r="S203" s="6">
        <f>VLOOKUP(B203,[2]Sheet1!$A:$D,4,0)</f>
        <v>212.66</v>
      </c>
      <c r="T203" s="6">
        <f t="shared" si="13"/>
        <v>212.66</v>
      </c>
    </row>
    <row r="204" spans="1:20" x14ac:dyDescent="0.45">
      <c r="A204" s="6" t="s">
        <v>28</v>
      </c>
      <c r="B204" s="6" t="s">
        <v>430</v>
      </c>
      <c r="C204" s="6" t="s">
        <v>431</v>
      </c>
      <c r="D204" s="6" t="s">
        <v>78</v>
      </c>
      <c r="E204" s="6">
        <v>1</v>
      </c>
      <c r="F204" s="6">
        <v>777.13</v>
      </c>
      <c r="G204" s="6" t="s">
        <v>25</v>
      </c>
      <c r="H204" s="16">
        <v>38699</v>
      </c>
      <c r="I204" s="16">
        <v>38699</v>
      </c>
      <c r="J204" s="6">
        <v>7.7713000000000001E-3</v>
      </c>
      <c r="K204" s="6">
        <v>6958</v>
      </c>
      <c r="L204" s="6" t="s">
        <v>31</v>
      </c>
      <c r="M204" s="6" t="s">
        <v>48</v>
      </c>
      <c r="N204" s="6" t="s">
        <v>27</v>
      </c>
      <c r="O204" s="6">
        <v>1</v>
      </c>
      <c r="P204" s="7">
        <f t="shared" si="14"/>
        <v>7.7713000000000001E-3</v>
      </c>
      <c r="Q204" s="6">
        <f>VLOOKUP(B204,[1]Sheet1!$A:$D,3,0)</f>
        <v>1</v>
      </c>
      <c r="R204" s="6">
        <f t="shared" si="12"/>
        <v>0</v>
      </c>
      <c r="S204" s="6">
        <f>VLOOKUP(B204,[2]Sheet1!$A:$D,4,0)</f>
        <v>777.13</v>
      </c>
      <c r="T204" s="6">
        <f t="shared" si="13"/>
        <v>777.13</v>
      </c>
    </row>
    <row r="205" spans="1:20" x14ac:dyDescent="0.45">
      <c r="A205" s="6" t="s">
        <v>28</v>
      </c>
      <c r="B205" s="6" t="s">
        <v>432</v>
      </c>
      <c r="C205" s="6" t="s">
        <v>433</v>
      </c>
      <c r="D205" s="6" t="s">
        <v>78</v>
      </c>
      <c r="E205" s="6">
        <v>1</v>
      </c>
      <c r="F205" s="6">
        <v>607.74</v>
      </c>
      <c r="G205" s="6" t="s">
        <v>25</v>
      </c>
      <c r="H205" s="16">
        <v>38699</v>
      </c>
      <c r="I205" s="16">
        <v>38699</v>
      </c>
      <c r="J205" s="6">
        <v>6.0774000000000002E-3</v>
      </c>
      <c r="K205" s="6">
        <v>6958</v>
      </c>
      <c r="L205" s="6" t="s">
        <v>31</v>
      </c>
      <c r="M205" s="6" t="s">
        <v>48</v>
      </c>
      <c r="N205" s="6" t="s">
        <v>27</v>
      </c>
      <c r="O205" s="6">
        <v>1</v>
      </c>
      <c r="P205" s="7">
        <f t="shared" si="14"/>
        <v>6.0774000000000002E-3</v>
      </c>
      <c r="Q205" s="6">
        <f>VLOOKUP(B205,[1]Sheet1!$A:$D,3,0)</f>
        <v>1</v>
      </c>
      <c r="R205" s="6">
        <f t="shared" si="12"/>
        <v>0</v>
      </c>
      <c r="S205" s="6">
        <f>VLOOKUP(B205,[2]Sheet1!$A:$D,4,0)</f>
        <v>607.74</v>
      </c>
      <c r="T205" s="6">
        <f t="shared" si="13"/>
        <v>607.74</v>
      </c>
    </row>
    <row r="206" spans="1:20" x14ac:dyDescent="0.45">
      <c r="A206" s="6" t="s">
        <v>28</v>
      </c>
      <c r="B206" s="6" t="s">
        <v>434</v>
      </c>
      <c r="C206" s="6" t="s">
        <v>435</v>
      </c>
      <c r="D206" s="6" t="s">
        <v>20</v>
      </c>
      <c r="E206" s="6">
        <v>1</v>
      </c>
      <c r="F206" s="6">
        <v>82000</v>
      </c>
      <c r="G206" s="6" t="s">
        <v>25</v>
      </c>
      <c r="H206" s="16">
        <v>35886</v>
      </c>
      <c r="I206" s="16">
        <v>35886</v>
      </c>
      <c r="J206" s="6">
        <v>0.82</v>
      </c>
      <c r="K206" s="6">
        <v>9771</v>
      </c>
      <c r="L206" s="6" t="s">
        <v>31</v>
      </c>
      <c r="M206" s="6" t="s">
        <v>48</v>
      </c>
      <c r="N206" s="6" t="s">
        <v>27</v>
      </c>
      <c r="O206" s="6">
        <v>1</v>
      </c>
      <c r="P206" s="7">
        <f t="shared" si="14"/>
        <v>0.82</v>
      </c>
      <c r="Q206" s="6">
        <f>VLOOKUP(B206,[1]Sheet1!$A:$D,3,0)</f>
        <v>1</v>
      </c>
      <c r="R206" s="6">
        <f t="shared" si="12"/>
        <v>0</v>
      </c>
      <c r="S206" s="6">
        <f>VLOOKUP(B206,[2]Sheet1!$A:$D,4,0)</f>
        <v>82000</v>
      </c>
      <c r="T206" s="6">
        <f t="shared" si="13"/>
        <v>82000</v>
      </c>
    </row>
    <row r="207" spans="1:20" x14ac:dyDescent="0.45">
      <c r="A207" s="6" t="s">
        <v>28</v>
      </c>
      <c r="B207" s="6" t="s">
        <v>436</v>
      </c>
      <c r="C207" s="6" t="s">
        <v>437</v>
      </c>
      <c r="D207" s="6" t="s">
        <v>20</v>
      </c>
      <c r="E207" s="6">
        <v>2</v>
      </c>
      <c r="F207" s="6">
        <v>210</v>
      </c>
      <c r="G207" s="6" t="s">
        <v>25</v>
      </c>
      <c r="H207" s="16">
        <v>43490</v>
      </c>
      <c r="I207" s="16"/>
      <c r="J207" s="6">
        <v>2.0999999999999999E-3</v>
      </c>
      <c r="K207" s="6">
        <v>2167</v>
      </c>
      <c r="L207" s="6" t="s">
        <v>31</v>
      </c>
      <c r="M207" s="6" t="s">
        <v>26</v>
      </c>
      <c r="N207" s="6" t="s">
        <v>27</v>
      </c>
      <c r="O207" s="6">
        <v>2</v>
      </c>
      <c r="P207" s="7">
        <f t="shared" si="14"/>
        <v>2.0999999999999999E-3</v>
      </c>
      <c r="Q207" s="6">
        <f>VLOOKUP(B207,[1]Sheet1!$A:$D,3,0)</f>
        <v>2</v>
      </c>
      <c r="R207" s="6">
        <f t="shared" si="12"/>
        <v>0</v>
      </c>
      <c r="S207" s="6">
        <f>VLOOKUP(B207,[2]Sheet1!$A:$D,4,0)</f>
        <v>105</v>
      </c>
      <c r="T207" s="6">
        <f t="shared" si="13"/>
        <v>210</v>
      </c>
    </row>
    <row r="208" spans="1:20" x14ac:dyDescent="0.45">
      <c r="A208" s="6" t="s">
        <v>28</v>
      </c>
      <c r="B208" s="6" t="s">
        <v>438</v>
      </c>
      <c r="C208" s="6" t="s">
        <v>439</v>
      </c>
      <c r="D208" s="6" t="s">
        <v>20</v>
      </c>
      <c r="E208" s="6">
        <v>1</v>
      </c>
      <c r="F208" s="6">
        <v>118177</v>
      </c>
      <c r="G208" s="6" t="s">
        <v>25</v>
      </c>
      <c r="H208" s="16">
        <v>43603</v>
      </c>
      <c r="I208" s="16"/>
      <c r="J208" s="6">
        <v>1.18177</v>
      </c>
      <c r="K208" s="6">
        <v>2054</v>
      </c>
      <c r="L208" s="6" t="s">
        <v>31</v>
      </c>
      <c r="M208" s="6" t="s">
        <v>26</v>
      </c>
      <c r="N208" s="6" t="s">
        <v>27</v>
      </c>
      <c r="O208" s="6">
        <v>1</v>
      </c>
      <c r="P208" s="7">
        <f t="shared" si="14"/>
        <v>1.18177</v>
      </c>
      <c r="Q208" s="6">
        <f>VLOOKUP(B208,[1]Sheet1!$A:$D,3,0)</f>
        <v>1</v>
      </c>
      <c r="R208" s="6">
        <f t="shared" si="12"/>
        <v>0</v>
      </c>
      <c r="S208" s="6">
        <f>VLOOKUP(B208,[2]Sheet1!$A:$D,4,0)</f>
        <v>118177</v>
      </c>
      <c r="T208" s="6">
        <f t="shared" si="13"/>
        <v>118177</v>
      </c>
    </row>
    <row r="209" spans="1:20" x14ac:dyDescent="0.45">
      <c r="A209" s="6" t="s">
        <v>28</v>
      </c>
      <c r="B209" s="6" t="s">
        <v>440</v>
      </c>
      <c r="C209" s="6" t="s">
        <v>441</v>
      </c>
      <c r="D209" s="6" t="s">
        <v>20</v>
      </c>
      <c r="E209" s="6">
        <v>27</v>
      </c>
      <c r="F209" s="6">
        <v>9135.6299999999992</v>
      </c>
      <c r="G209" s="6" t="s">
        <v>25</v>
      </c>
      <c r="H209" s="16">
        <v>38993</v>
      </c>
      <c r="I209" s="16">
        <v>38993</v>
      </c>
      <c r="J209" s="6">
        <v>9.1356299999999988E-2</v>
      </c>
      <c r="K209" s="6">
        <v>6664</v>
      </c>
      <c r="L209" s="6" t="s">
        <v>31</v>
      </c>
      <c r="M209" s="6" t="s">
        <v>26</v>
      </c>
      <c r="N209" s="6" t="s">
        <v>27</v>
      </c>
      <c r="O209" s="6">
        <v>27</v>
      </c>
      <c r="P209" s="7">
        <f t="shared" si="14"/>
        <v>9.1356299999999988E-2</v>
      </c>
      <c r="Q209" s="6">
        <f>VLOOKUP(B209,[1]Sheet1!$A:$D,3,0)</f>
        <v>27</v>
      </c>
      <c r="R209" s="6">
        <f t="shared" si="12"/>
        <v>0</v>
      </c>
      <c r="S209" s="6">
        <f>VLOOKUP(B209,[2]Sheet1!$A:$D,4,0)</f>
        <v>338.36</v>
      </c>
      <c r="T209" s="6">
        <f t="shared" si="13"/>
        <v>9135.7200000000012</v>
      </c>
    </row>
    <row r="210" spans="1:20" x14ac:dyDescent="0.45">
      <c r="A210" s="6" t="s">
        <v>28</v>
      </c>
      <c r="B210" s="6" t="s">
        <v>442</v>
      </c>
      <c r="C210" s="6" t="s">
        <v>443</v>
      </c>
      <c r="D210" s="6" t="s">
        <v>20</v>
      </c>
      <c r="E210" s="6">
        <v>1</v>
      </c>
      <c r="F210" s="6">
        <v>35.24</v>
      </c>
      <c r="G210" s="6" t="s">
        <v>25</v>
      </c>
      <c r="H210" s="16">
        <v>38980</v>
      </c>
      <c r="I210" s="16">
        <v>38980</v>
      </c>
      <c r="J210" s="6">
        <v>3.524E-4</v>
      </c>
      <c r="K210" s="6">
        <v>6677</v>
      </c>
      <c r="L210" s="6" t="s">
        <v>31</v>
      </c>
      <c r="M210" s="6" t="s">
        <v>26</v>
      </c>
      <c r="N210" s="6" t="s">
        <v>27</v>
      </c>
      <c r="O210" s="6">
        <v>1</v>
      </c>
      <c r="P210" s="7">
        <f t="shared" si="14"/>
        <v>3.524E-4</v>
      </c>
      <c r="Q210" s="6">
        <f>VLOOKUP(B210,[1]Sheet1!$A:$D,3,0)</f>
        <v>1</v>
      </c>
      <c r="R210" s="6">
        <f t="shared" si="12"/>
        <v>0</v>
      </c>
      <c r="S210" s="6">
        <f>VLOOKUP(B210,[2]Sheet1!$A:$D,4,0)</f>
        <v>35.24</v>
      </c>
      <c r="T210" s="6">
        <f t="shared" si="13"/>
        <v>35.24</v>
      </c>
    </row>
    <row r="211" spans="1:20" x14ac:dyDescent="0.45">
      <c r="A211" s="6" t="s">
        <v>28</v>
      </c>
      <c r="B211" s="6" t="s">
        <v>444</v>
      </c>
      <c r="C211" s="6" t="s">
        <v>445</v>
      </c>
      <c r="D211" s="6" t="s">
        <v>20</v>
      </c>
      <c r="E211" s="6">
        <v>3</v>
      </c>
      <c r="F211" s="6">
        <v>4933.01</v>
      </c>
      <c r="G211" s="6" t="s">
        <v>25</v>
      </c>
      <c r="H211" s="16">
        <v>35886</v>
      </c>
      <c r="I211" s="16">
        <v>35886</v>
      </c>
      <c r="J211" s="6">
        <v>4.9330100000000002E-2</v>
      </c>
      <c r="K211" s="6">
        <v>9771</v>
      </c>
      <c r="L211" s="6" t="s">
        <v>31</v>
      </c>
      <c r="M211" s="6" t="s">
        <v>26</v>
      </c>
      <c r="N211" s="6" t="s">
        <v>27</v>
      </c>
      <c r="O211" s="6">
        <v>3</v>
      </c>
      <c r="P211" s="7">
        <f t="shared" si="14"/>
        <v>4.9330100000000002E-2</v>
      </c>
      <c r="Q211" s="6">
        <f>VLOOKUP(B211,[1]Sheet1!$A:$D,3,0)</f>
        <v>3</v>
      </c>
      <c r="R211" s="6">
        <f t="shared" si="12"/>
        <v>0</v>
      </c>
      <c r="S211" s="6">
        <f>VLOOKUP(B211,[2]Sheet1!$A:$D,4,0)</f>
        <v>1644.34</v>
      </c>
      <c r="T211" s="6">
        <f t="shared" si="13"/>
        <v>4933.0199999999995</v>
      </c>
    </row>
    <row r="212" spans="1:20" x14ac:dyDescent="0.45">
      <c r="A212" s="6" t="s">
        <v>28</v>
      </c>
      <c r="B212" s="6" t="s">
        <v>446</v>
      </c>
      <c r="C212" s="6" t="s">
        <v>447</v>
      </c>
      <c r="D212" s="6" t="s">
        <v>78</v>
      </c>
      <c r="E212" s="6">
        <v>2</v>
      </c>
      <c r="F212" s="6">
        <v>5305.14</v>
      </c>
      <c r="G212" s="6" t="s">
        <v>25</v>
      </c>
      <c r="H212" s="16">
        <v>38423</v>
      </c>
      <c r="I212" s="16">
        <v>38423</v>
      </c>
      <c r="J212" s="6">
        <v>5.3051400000000005E-2</v>
      </c>
      <c r="K212" s="6">
        <v>7234</v>
      </c>
      <c r="L212" s="6" t="s">
        <v>31</v>
      </c>
      <c r="M212" s="6" t="s">
        <v>26</v>
      </c>
      <c r="N212" s="6" t="s">
        <v>27</v>
      </c>
      <c r="O212" s="6">
        <v>2</v>
      </c>
      <c r="P212" s="7">
        <f t="shared" si="14"/>
        <v>5.3051400000000005E-2</v>
      </c>
      <c r="Q212" s="6">
        <f>VLOOKUP(B212,[1]Sheet1!$A:$D,3,0)</f>
        <v>2</v>
      </c>
      <c r="R212" s="6">
        <f t="shared" si="12"/>
        <v>0</v>
      </c>
      <c r="S212" s="6">
        <f>VLOOKUP(B212,[2]Sheet1!$A:$D,4,0)</f>
        <v>2652.57</v>
      </c>
      <c r="T212" s="6">
        <f t="shared" si="13"/>
        <v>5305.14</v>
      </c>
    </row>
    <row r="213" spans="1:20" x14ac:dyDescent="0.45">
      <c r="A213" s="6" t="s">
        <v>28</v>
      </c>
      <c r="B213" s="6" t="s">
        <v>448</v>
      </c>
      <c r="C213" s="6" t="s">
        <v>449</v>
      </c>
      <c r="D213" s="6" t="s">
        <v>20</v>
      </c>
      <c r="E213" s="6">
        <v>2</v>
      </c>
      <c r="F213" s="6">
        <v>14684.67</v>
      </c>
      <c r="G213" s="6" t="s">
        <v>25</v>
      </c>
      <c r="H213" s="16">
        <v>35886</v>
      </c>
      <c r="I213" s="16">
        <v>35886</v>
      </c>
      <c r="J213" s="6">
        <v>0.1468467</v>
      </c>
      <c r="K213" s="6">
        <v>9771</v>
      </c>
      <c r="L213" s="6" t="s">
        <v>31</v>
      </c>
      <c r="M213" s="6" t="s">
        <v>26</v>
      </c>
      <c r="N213" s="6" t="s">
        <v>27</v>
      </c>
      <c r="O213" s="6">
        <v>2</v>
      </c>
      <c r="P213" s="7">
        <f t="shared" si="14"/>
        <v>0.1468467</v>
      </c>
      <c r="Q213" s="6">
        <f>VLOOKUP(B213,[1]Sheet1!$A:$D,3,0)</f>
        <v>2</v>
      </c>
      <c r="R213" s="6">
        <f t="shared" si="12"/>
        <v>0</v>
      </c>
      <c r="S213" s="6">
        <f>VLOOKUP(B213,[2]Sheet1!$A:$D,4,0)</f>
        <v>7342.34</v>
      </c>
      <c r="T213" s="6">
        <f t="shared" si="13"/>
        <v>14684.68</v>
      </c>
    </row>
    <row r="214" spans="1:20" x14ac:dyDescent="0.45">
      <c r="A214" s="6" t="s">
        <v>28</v>
      </c>
      <c r="B214" s="6" t="s">
        <v>450</v>
      </c>
      <c r="C214" s="6" t="s">
        <v>451</v>
      </c>
      <c r="D214" s="6" t="s">
        <v>20</v>
      </c>
      <c r="E214" s="6">
        <v>2</v>
      </c>
      <c r="F214" s="6">
        <v>17794.740000000002</v>
      </c>
      <c r="G214" s="6" t="s">
        <v>25</v>
      </c>
      <c r="H214" s="16">
        <v>35886</v>
      </c>
      <c r="I214" s="16">
        <v>35886</v>
      </c>
      <c r="J214" s="6">
        <v>0.17794740000000001</v>
      </c>
      <c r="K214" s="6">
        <v>9771</v>
      </c>
      <c r="L214" s="6" t="s">
        <v>31</v>
      </c>
      <c r="M214" s="6" t="s">
        <v>26</v>
      </c>
      <c r="N214" s="6" t="s">
        <v>27</v>
      </c>
      <c r="O214" s="6">
        <v>2</v>
      </c>
      <c r="P214" s="7">
        <f t="shared" si="14"/>
        <v>0.17794740000000001</v>
      </c>
      <c r="Q214" s="6">
        <f>VLOOKUP(B214,[1]Sheet1!$A:$D,3,0)</f>
        <v>2</v>
      </c>
      <c r="R214" s="6">
        <f t="shared" si="12"/>
        <v>0</v>
      </c>
      <c r="S214" s="6">
        <f>VLOOKUP(B214,[2]Sheet1!$A:$D,4,0)</f>
        <v>8897.3700000000008</v>
      </c>
      <c r="T214" s="6">
        <f t="shared" si="13"/>
        <v>17794.740000000002</v>
      </c>
    </row>
    <row r="215" spans="1:20" x14ac:dyDescent="0.45">
      <c r="A215" s="6" t="s">
        <v>28</v>
      </c>
      <c r="B215" s="6" t="s">
        <v>452</v>
      </c>
      <c r="C215" s="6" t="s">
        <v>453</v>
      </c>
      <c r="D215" s="6" t="s">
        <v>20</v>
      </c>
      <c r="E215" s="6">
        <v>3</v>
      </c>
      <c r="F215" s="6">
        <v>5460</v>
      </c>
      <c r="G215" s="6" t="s">
        <v>25</v>
      </c>
      <c r="H215" s="16">
        <v>38308</v>
      </c>
      <c r="I215" s="16">
        <v>38308</v>
      </c>
      <c r="J215" s="6">
        <v>5.4600000000000003E-2</v>
      </c>
      <c r="K215" s="6">
        <v>7349</v>
      </c>
      <c r="L215" s="6" t="s">
        <v>31</v>
      </c>
      <c r="M215" s="6" t="s">
        <v>26</v>
      </c>
      <c r="N215" s="6" t="s">
        <v>27</v>
      </c>
      <c r="O215" s="6">
        <v>3</v>
      </c>
      <c r="P215" s="7">
        <f t="shared" si="14"/>
        <v>5.4600000000000003E-2</v>
      </c>
      <c r="Q215" s="6">
        <f>VLOOKUP(B215,[1]Sheet1!$A:$D,3,0)</f>
        <v>3</v>
      </c>
      <c r="R215" s="6">
        <f t="shared" si="12"/>
        <v>0</v>
      </c>
      <c r="S215" s="6">
        <f>VLOOKUP(B215,[2]Sheet1!$A:$D,4,0)</f>
        <v>1820</v>
      </c>
      <c r="T215" s="6">
        <f t="shared" si="13"/>
        <v>5460</v>
      </c>
    </row>
    <row r="216" spans="1:20" x14ac:dyDescent="0.45">
      <c r="A216" s="6" t="s">
        <v>28</v>
      </c>
      <c r="B216" s="6" t="s">
        <v>454</v>
      </c>
      <c r="C216" s="6" t="s">
        <v>455</v>
      </c>
      <c r="D216" s="6" t="s">
        <v>20</v>
      </c>
      <c r="E216" s="6">
        <v>4</v>
      </c>
      <c r="F216" s="6">
        <v>19841.25</v>
      </c>
      <c r="G216" s="6" t="s">
        <v>25</v>
      </c>
      <c r="H216" s="16">
        <v>38423</v>
      </c>
      <c r="I216" s="16">
        <v>38423</v>
      </c>
      <c r="J216" s="6">
        <v>0.19841249999999999</v>
      </c>
      <c r="K216" s="6">
        <v>7234</v>
      </c>
      <c r="L216" s="6" t="s">
        <v>31</v>
      </c>
      <c r="M216" s="6" t="s">
        <v>26</v>
      </c>
      <c r="N216" s="6" t="s">
        <v>27</v>
      </c>
      <c r="O216" s="6">
        <v>4</v>
      </c>
      <c r="P216" s="7">
        <f t="shared" si="14"/>
        <v>0.19841249999999999</v>
      </c>
      <c r="Q216" s="6">
        <f>VLOOKUP(B216,[1]Sheet1!$A:$D,3,0)</f>
        <v>4</v>
      </c>
      <c r="R216" s="6">
        <f t="shared" si="12"/>
        <v>0</v>
      </c>
      <c r="S216" s="6">
        <f>VLOOKUP(B216,[2]Sheet1!$A:$D,4,0)</f>
        <v>4960.3100000000004</v>
      </c>
      <c r="T216" s="6">
        <f t="shared" si="13"/>
        <v>19841.240000000002</v>
      </c>
    </row>
    <row r="217" spans="1:20" x14ac:dyDescent="0.45">
      <c r="A217" s="6" t="s">
        <v>28</v>
      </c>
      <c r="B217" s="6" t="s">
        <v>456</v>
      </c>
      <c r="C217" s="6" t="s">
        <v>457</v>
      </c>
      <c r="D217" s="6" t="s">
        <v>20</v>
      </c>
      <c r="E217" s="6">
        <v>1</v>
      </c>
      <c r="F217" s="6">
        <v>1273.24</v>
      </c>
      <c r="G217" s="6" t="s">
        <v>25</v>
      </c>
      <c r="H217" s="16">
        <v>38423</v>
      </c>
      <c r="I217" s="16">
        <v>38423</v>
      </c>
      <c r="J217" s="6">
        <v>1.27324E-2</v>
      </c>
      <c r="K217" s="6">
        <v>7234</v>
      </c>
      <c r="L217" s="6" t="s">
        <v>31</v>
      </c>
      <c r="M217" s="6" t="s">
        <v>26</v>
      </c>
      <c r="N217" s="6" t="s">
        <v>27</v>
      </c>
      <c r="O217" s="6">
        <v>1</v>
      </c>
      <c r="P217" s="7">
        <f t="shared" si="14"/>
        <v>1.27324E-2</v>
      </c>
      <c r="Q217" s="6">
        <f>VLOOKUP(B217,[1]Sheet1!$A:$D,3,0)</f>
        <v>1</v>
      </c>
      <c r="R217" s="6">
        <f t="shared" si="12"/>
        <v>0</v>
      </c>
      <c r="S217" s="6">
        <f>VLOOKUP(B217,[2]Sheet1!$A:$D,4,0)</f>
        <v>1273.24</v>
      </c>
      <c r="T217" s="6">
        <f t="shared" si="13"/>
        <v>1273.24</v>
      </c>
    </row>
    <row r="218" spans="1:20" x14ac:dyDescent="0.45">
      <c r="A218" s="6" t="s">
        <v>28</v>
      </c>
      <c r="B218" s="6" t="s">
        <v>458</v>
      </c>
      <c r="C218" s="6" t="s">
        <v>459</v>
      </c>
      <c r="D218" s="6" t="s">
        <v>20</v>
      </c>
      <c r="E218" s="6">
        <v>16</v>
      </c>
      <c r="F218" s="6">
        <v>293.89</v>
      </c>
      <c r="G218" s="6" t="s">
        <v>25</v>
      </c>
      <c r="H218" s="16">
        <v>35886</v>
      </c>
      <c r="I218" s="16">
        <v>35886</v>
      </c>
      <c r="J218" s="6">
        <v>2.9388999999999999E-3</v>
      </c>
      <c r="K218" s="6">
        <v>9771</v>
      </c>
      <c r="L218" s="6" t="s">
        <v>31</v>
      </c>
      <c r="M218" s="6" t="s">
        <v>26</v>
      </c>
      <c r="N218" s="6" t="s">
        <v>27</v>
      </c>
      <c r="O218" s="6">
        <v>16</v>
      </c>
      <c r="P218" s="7">
        <f t="shared" si="14"/>
        <v>2.9388999999999999E-3</v>
      </c>
      <c r="Q218" s="6">
        <f>VLOOKUP(B218,[1]Sheet1!$A:$D,3,0)</f>
        <v>16</v>
      </c>
      <c r="R218" s="6">
        <f t="shared" si="12"/>
        <v>0</v>
      </c>
      <c r="S218" s="6">
        <f>VLOOKUP(B218,[2]Sheet1!$A:$D,4,0)</f>
        <v>18.37</v>
      </c>
      <c r="T218" s="6">
        <f t="shared" si="13"/>
        <v>293.92</v>
      </c>
    </row>
    <row r="219" spans="1:20" x14ac:dyDescent="0.45">
      <c r="A219" s="6" t="s">
        <v>28</v>
      </c>
      <c r="B219" s="6" t="s">
        <v>460</v>
      </c>
      <c r="C219" s="6" t="s">
        <v>461</v>
      </c>
      <c r="D219" s="6" t="s">
        <v>20</v>
      </c>
      <c r="E219" s="6">
        <v>2</v>
      </c>
      <c r="F219" s="6">
        <v>16.37</v>
      </c>
      <c r="G219" s="6" t="s">
        <v>25</v>
      </c>
      <c r="H219" s="16">
        <v>35886</v>
      </c>
      <c r="I219" s="16">
        <v>35886</v>
      </c>
      <c r="J219" s="6">
        <v>1.6370000000000002E-4</v>
      </c>
      <c r="K219" s="6">
        <v>9771</v>
      </c>
      <c r="L219" s="6" t="s">
        <v>31</v>
      </c>
      <c r="M219" s="6" t="s">
        <v>26</v>
      </c>
      <c r="N219" s="6" t="s">
        <v>27</v>
      </c>
      <c r="O219" s="6">
        <v>2</v>
      </c>
      <c r="P219" s="7">
        <f t="shared" si="14"/>
        <v>1.6370000000000002E-4</v>
      </c>
      <c r="Q219" s="6">
        <f>VLOOKUP(B219,[1]Sheet1!$A:$D,3,0)</f>
        <v>2</v>
      </c>
      <c r="R219" s="6">
        <f t="shared" si="12"/>
        <v>0</v>
      </c>
      <c r="S219" s="6">
        <f>VLOOKUP(B219,[2]Sheet1!$A:$D,4,0)</f>
        <v>8.19</v>
      </c>
      <c r="T219" s="6">
        <f t="shared" si="13"/>
        <v>16.38</v>
      </c>
    </row>
    <row r="220" spans="1:20" x14ac:dyDescent="0.45">
      <c r="A220" s="6" t="s">
        <v>28</v>
      </c>
      <c r="B220" s="6" t="s">
        <v>462</v>
      </c>
      <c r="C220" s="6" t="s">
        <v>463</v>
      </c>
      <c r="D220" s="6" t="s">
        <v>20</v>
      </c>
      <c r="E220" s="6">
        <v>8</v>
      </c>
      <c r="F220" s="6">
        <v>214.83</v>
      </c>
      <c r="G220" s="6" t="s">
        <v>25</v>
      </c>
      <c r="H220" s="16">
        <v>35886</v>
      </c>
      <c r="I220" s="16">
        <v>35886</v>
      </c>
      <c r="J220" s="6">
        <v>2.1483000000000001E-3</v>
      </c>
      <c r="K220" s="6">
        <v>9771</v>
      </c>
      <c r="L220" s="6" t="s">
        <v>31</v>
      </c>
      <c r="M220" s="6" t="s">
        <v>26</v>
      </c>
      <c r="N220" s="6" t="s">
        <v>27</v>
      </c>
      <c r="O220" s="6">
        <v>8</v>
      </c>
      <c r="P220" s="7">
        <f t="shared" si="14"/>
        <v>2.1483000000000001E-3</v>
      </c>
      <c r="Q220" s="6">
        <f>VLOOKUP(B220,[1]Sheet1!$A:$D,3,0)</f>
        <v>8</v>
      </c>
      <c r="R220" s="6">
        <f t="shared" si="12"/>
        <v>0</v>
      </c>
      <c r="S220" s="6">
        <f>VLOOKUP(B220,[2]Sheet1!$A:$D,4,0)</f>
        <v>26.85</v>
      </c>
      <c r="T220" s="6">
        <f t="shared" si="13"/>
        <v>214.8</v>
      </c>
    </row>
    <row r="221" spans="1:20" x14ac:dyDescent="0.45">
      <c r="A221" s="6" t="s">
        <v>28</v>
      </c>
      <c r="B221" s="6" t="s">
        <v>464</v>
      </c>
      <c r="C221" s="6" t="s">
        <v>465</v>
      </c>
      <c r="D221" s="6" t="s">
        <v>20</v>
      </c>
      <c r="E221" s="6">
        <v>1</v>
      </c>
      <c r="F221" s="6">
        <v>322.42</v>
      </c>
      <c r="G221" s="6" t="s">
        <v>25</v>
      </c>
      <c r="H221" s="16">
        <v>35886</v>
      </c>
      <c r="I221" s="16">
        <v>35886</v>
      </c>
      <c r="J221" s="6">
        <v>3.2242E-3</v>
      </c>
      <c r="K221" s="6">
        <v>9771</v>
      </c>
      <c r="L221" s="6" t="s">
        <v>31</v>
      </c>
      <c r="M221" s="6" t="s">
        <v>26</v>
      </c>
      <c r="N221" s="6" t="s">
        <v>27</v>
      </c>
      <c r="O221" s="6">
        <v>1</v>
      </c>
      <c r="P221" s="7">
        <f t="shared" si="14"/>
        <v>3.2242E-3</v>
      </c>
      <c r="Q221" s="6">
        <f>VLOOKUP(B221,[1]Sheet1!$A:$D,3,0)</f>
        <v>1</v>
      </c>
      <c r="R221" s="6">
        <f t="shared" si="12"/>
        <v>0</v>
      </c>
      <c r="S221" s="6">
        <f>VLOOKUP(B221,[2]Sheet1!$A:$D,4,0)</f>
        <v>322.42</v>
      </c>
      <c r="T221" s="6">
        <f t="shared" si="13"/>
        <v>322.42</v>
      </c>
    </row>
    <row r="222" spans="1:20" x14ac:dyDescent="0.45">
      <c r="A222" s="6" t="s">
        <v>28</v>
      </c>
      <c r="B222" s="6" t="s">
        <v>466</v>
      </c>
      <c r="C222" s="6" t="s">
        <v>467</v>
      </c>
      <c r="D222" s="6" t="s">
        <v>20</v>
      </c>
      <c r="E222" s="6">
        <v>1</v>
      </c>
      <c r="F222" s="6">
        <v>26.59</v>
      </c>
      <c r="G222" s="6" t="s">
        <v>25</v>
      </c>
      <c r="H222" s="16">
        <v>35886</v>
      </c>
      <c r="I222" s="16">
        <v>35886</v>
      </c>
      <c r="J222" s="6">
        <v>2.6590000000000001E-4</v>
      </c>
      <c r="K222" s="6">
        <v>9771</v>
      </c>
      <c r="L222" s="6" t="s">
        <v>31</v>
      </c>
      <c r="M222" s="6" t="s">
        <v>26</v>
      </c>
      <c r="N222" s="6" t="s">
        <v>27</v>
      </c>
      <c r="O222" s="6">
        <v>1</v>
      </c>
      <c r="P222" s="7">
        <f t="shared" si="14"/>
        <v>2.6590000000000001E-4</v>
      </c>
      <c r="Q222" s="6">
        <f>VLOOKUP(B222,[1]Sheet1!$A:$D,3,0)</f>
        <v>1</v>
      </c>
      <c r="R222" s="6">
        <f t="shared" si="12"/>
        <v>0</v>
      </c>
      <c r="S222" s="6">
        <f>VLOOKUP(B222,[2]Sheet1!$A:$D,4,0)</f>
        <v>26.59</v>
      </c>
      <c r="T222" s="6">
        <f t="shared" si="13"/>
        <v>26.59</v>
      </c>
    </row>
    <row r="223" spans="1:20" x14ac:dyDescent="0.45">
      <c r="A223" s="6" t="s">
        <v>28</v>
      </c>
      <c r="B223" s="6" t="s">
        <v>468</v>
      </c>
      <c r="C223" s="6" t="s">
        <v>469</v>
      </c>
      <c r="D223" s="6" t="s">
        <v>20</v>
      </c>
      <c r="E223" s="6">
        <v>12</v>
      </c>
      <c r="F223" s="6">
        <v>1683.97</v>
      </c>
      <c r="G223" s="6" t="s">
        <v>25</v>
      </c>
      <c r="H223" s="16">
        <v>35886</v>
      </c>
      <c r="I223" s="16">
        <v>35886</v>
      </c>
      <c r="J223" s="6">
        <v>1.6839699999999999E-2</v>
      </c>
      <c r="K223" s="6">
        <v>9771</v>
      </c>
      <c r="L223" s="6" t="s">
        <v>31</v>
      </c>
      <c r="M223" s="6" t="s">
        <v>26</v>
      </c>
      <c r="N223" s="6" t="s">
        <v>27</v>
      </c>
      <c r="O223" s="6">
        <v>12</v>
      </c>
      <c r="P223" s="7">
        <f t="shared" si="14"/>
        <v>1.6839699999999999E-2</v>
      </c>
      <c r="Q223" s="6">
        <f>VLOOKUP(B223,[1]Sheet1!$A:$D,3,0)</f>
        <v>12</v>
      </c>
      <c r="R223" s="6">
        <f t="shared" si="12"/>
        <v>0</v>
      </c>
      <c r="S223" s="6">
        <f>VLOOKUP(B223,[2]Sheet1!$A:$D,4,0)</f>
        <v>140.33000000000001</v>
      </c>
      <c r="T223" s="6">
        <f t="shared" si="13"/>
        <v>1683.96</v>
      </c>
    </row>
    <row r="224" spans="1:20" x14ac:dyDescent="0.45">
      <c r="A224" s="6" t="s">
        <v>28</v>
      </c>
      <c r="B224" s="6" t="s">
        <v>470</v>
      </c>
      <c r="C224" s="6" t="s">
        <v>471</v>
      </c>
      <c r="D224" s="6" t="s">
        <v>20</v>
      </c>
      <c r="E224" s="6">
        <v>2</v>
      </c>
      <c r="F224" s="6">
        <v>10602.68</v>
      </c>
      <c r="G224" s="6" t="s">
        <v>25</v>
      </c>
      <c r="H224" s="16">
        <v>35886</v>
      </c>
      <c r="I224" s="16">
        <v>35886</v>
      </c>
      <c r="J224" s="6">
        <v>0.1060268</v>
      </c>
      <c r="K224" s="6">
        <v>9771</v>
      </c>
      <c r="L224" s="6" t="s">
        <v>31</v>
      </c>
      <c r="M224" s="6" t="s">
        <v>26</v>
      </c>
      <c r="N224" s="6" t="s">
        <v>27</v>
      </c>
      <c r="O224" s="6">
        <v>2</v>
      </c>
      <c r="P224" s="7">
        <f t="shared" si="14"/>
        <v>0.1060268</v>
      </c>
      <c r="Q224" s="6">
        <f>VLOOKUP(B224,[1]Sheet1!$A:$D,3,0)</f>
        <v>2</v>
      </c>
      <c r="R224" s="6">
        <f t="shared" si="12"/>
        <v>0</v>
      </c>
      <c r="S224" s="6">
        <f>VLOOKUP(B224,[2]Sheet1!$A:$D,4,0)</f>
        <v>5301.34</v>
      </c>
      <c r="T224" s="6">
        <f t="shared" si="13"/>
        <v>10602.68</v>
      </c>
    </row>
    <row r="225" spans="1:20" x14ac:dyDescent="0.45">
      <c r="A225" s="6" t="s">
        <v>28</v>
      </c>
      <c r="B225" s="6" t="s">
        <v>472</v>
      </c>
      <c r="C225" s="6" t="s">
        <v>473</v>
      </c>
      <c r="D225" s="6" t="s">
        <v>20</v>
      </c>
      <c r="E225" s="6">
        <v>2</v>
      </c>
      <c r="F225" s="6">
        <v>2805.47</v>
      </c>
      <c r="G225" s="6" t="s">
        <v>25</v>
      </c>
      <c r="H225" s="16">
        <v>35886</v>
      </c>
      <c r="I225" s="16">
        <v>35886</v>
      </c>
      <c r="J225" s="6">
        <v>2.8054699999999998E-2</v>
      </c>
      <c r="K225" s="6">
        <v>9771</v>
      </c>
      <c r="L225" s="6" t="s">
        <v>31</v>
      </c>
      <c r="M225" s="6" t="s">
        <v>26</v>
      </c>
      <c r="N225" s="6" t="s">
        <v>27</v>
      </c>
      <c r="O225" s="6">
        <v>2</v>
      </c>
      <c r="P225" s="7">
        <f t="shared" si="14"/>
        <v>2.8054699999999998E-2</v>
      </c>
      <c r="Q225" s="6">
        <f>VLOOKUP(B225,[1]Sheet1!$A:$D,3,0)</f>
        <v>2</v>
      </c>
      <c r="R225" s="6">
        <f t="shared" si="12"/>
        <v>0</v>
      </c>
      <c r="S225" s="6">
        <f>VLOOKUP(B225,[2]Sheet1!$A:$D,4,0)</f>
        <v>1402.74</v>
      </c>
      <c r="T225" s="6">
        <f t="shared" si="13"/>
        <v>2805.48</v>
      </c>
    </row>
    <row r="226" spans="1:20" x14ac:dyDescent="0.45">
      <c r="A226" s="6" t="s">
        <v>28</v>
      </c>
      <c r="B226" s="6" t="s">
        <v>474</v>
      </c>
      <c r="C226" s="6" t="s">
        <v>475</v>
      </c>
      <c r="D226" s="6" t="s">
        <v>20</v>
      </c>
      <c r="E226" s="6">
        <v>3</v>
      </c>
      <c r="F226" s="6">
        <v>9089.8700000000008</v>
      </c>
      <c r="G226" s="6" t="s">
        <v>25</v>
      </c>
      <c r="H226" s="16">
        <v>35886</v>
      </c>
      <c r="I226" s="16">
        <v>35886</v>
      </c>
      <c r="J226" s="6">
        <v>9.0898700000000013E-2</v>
      </c>
      <c r="K226" s="6">
        <v>9771</v>
      </c>
      <c r="L226" s="6" t="s">
        <v>31</v>
      </c>
      <c r="M226" s="6" t="s">
        <v>26</v>
      </c>
      <c r="N226" s="6" t="s">
        <v>27</v>
      </c>
      <c r="O226" s="6">
        <v>3</v>
      </c>
      <c r="P226" s="7">
        <f t="shared" si="14"/>
        <v>9.0898700000000013E-2</v>
      </c>
      <c r="Q226" s="6">
        <f>VLOOKUP(B226,[1]Sheet1!$A:$D,3,0)</f>
        <v>3</v>
      </c>
      <c r="R226" s="6">
        <f t="shared" si="12"/>
        <v>0</v>
      </c>
      <c r="S226" s="6">
        <f>VLOOKUP(B226,[2]Sheet1!$A:$D,4,0)</f>
        <v>3029.96</v>
      </c>
      <c r="T226" s="6">
        <f t="shared" si="13"/>
        <v>9089.880000000001</v>
      </c>
    </row>
    <row r="227" spans="1:20" x14ac:dyDescent="0.45">
      <c r="A227" s="6" t="s">
        <v>28</v>
      </c>
      <c r="B227" s="6" t="s">
        <v>476</v>
      </c>
      <c r="C227" s="6" t="s">
        <v>477</v>
      </c>
      <c r="D227" s="6" t="s">
        <v>20</v>
      </c>
      <c r="E227" s="6">
        <v>6</v>
      </c>
      <c r="F227" s="6">
        <v>219.83</v>
      </c>
      <c r="G227" s="6" t="s">
        <v>25</v>
      </c>
      <c r="H227" s="16">
        <v>35886</v>
      </c>
      <c r="I227" s="16">
        <v>35886</v>
      </c>
      <c r="J227" s="6">
        <v>2.1983000000000003E-3</v>
      </c>
      <c r="K227" s="6">
        <v>9771</v>
      </c>
      <c r="L227" s="6" t="s">
        <v>31</v>
      </c>
      <c r="M227" s="6" t="s">
        <v>26</v>
      </c>
      <c r="N227" s="6" t="s">
        <v>27</v>
      </c>
      <c r="O227" s="6">
        <v>6</v>
      </c>
      <c r="P227" s="7">
        <f t="shared" si="14"/>
        <v>2.1983000000000003E-3</v>
      </c>
      <c r="Q227" s="6">
        <f>VLOOKUP(B227,[1]Sheet1!$A:$D,3,0)</f>
        <v>6</v>
      </c>
      <c r="R227" s="6">
        <f t="shared" si="12"/>
        <v>0</v>
      </c>
      <c r="S227" s="6">
        <f>VLOOKUP(B227,[2]Sheet1!$A:$D,4,0)</f>
        <v>36.64</v>
      </c>
      <c r="T227" s="6">
        <f t="shared" si="13"/>
        <v>219.84</v>
      </c>
    </row>
    <row r="228" spans="1:20" x14ac:dyDescent="0.45">
      <c r="A228" s="6" t="s">
        <v>28</v>
      </c>
      <c r="B228" s="6" t="s">
        <v>478</v>
      </c>
      <c r="C228" s="6" t="s">
        <v>479</v>
      </c>
      <c r="D228" s="6" t="s">
        <v>20</v>
      </c>
      <c r="E228" s="6">
        <v>5</v>
      </c>
      <c r="F228" s="6">
        <v>178.27</v>
      </c>
      <c r="G228" s="6" t="s">
        <v>25</v>
      </c>
      <c r="H228" s="16">
        <v>35886</v>
      </c>
      <c r="I228" s="16">
        <v>35886</v>
      </c>
      <c r="J228" s="6">
        <v>1.7827000000000001E-3</v>
      </c>
      <c r="K228" s="6">
        <v>9771</v>
      </c>
      <c r="L228" s="6" t="s">
        <v>31</v>
      </c>
      <c r="M228" s="6" t="s">
        <v>26</v>
      </c>
      <c r="N228" s="6" t="s">
        <v>27</v>
      </c>
      <c r="O228" s="6">
        <v>5</v>
      </c>
      <c r="P228" s="7">
        <f t="shared" si="14"/>
        <v>1.7827000000000001E-3</v>
      </c>
      <c r="Q228" s="6">
        <f>VLOOKUP(B228,[1]Sheet1!$A:$D,3,0)</f>
        <v>5</v>
      </c>
      <c r="R228" s="6">
        <f t="shared" si="12"/>
        <v>0</v>
      </c>
      <c r="S228" s="6">
        <f>VLOOKUP(B228,[2]Sheet1!$A:$D,4,0)</f>
        <v>35.65</v>
      </c>
      <c r="T228" s="6">
        <f t="shared" si="13"/>
        <v>178.25</v>
      </c>
    </row>
    <row r="229" spans="1:20" x14ac:dyDescent="0.45">
      <c r="A229" s="6" t="s">
        <v>28</v>
      </c>
      <c r="B229" s="6" t="s">
        <v>480</v>
      </c>
      <c r="C229" s="6" t="s">
        <v>481</v>
      </c>
      <c r="D229" s="6" t="s">
        <v>20</v>
      </c>
      <c r="E229" s="6">
        <v>2</v>
      </c>
      <c r="F229" s="6">
        <v>1260.2</v>
      </c>
      <c r="G229" s="6" t="s">
        <v>25</v>
      </c>
      <c r="H229" s="16">
        <v>35886</v>
      </c>
      <c r="I229" s="16">
        <v>35886</v>
      </c>
      <c r="J229" s="6">
        <v>1.2602E-2</v>
      </c>
      <c r="K229" s="6">
        <v>9771</v>
      </c>
      <c r="L229" s="6" t="s">
        <v>31</v>
      </c>
      <c r="M229" s="6" t="s">
        <v>26</v>
      </c>
      <c r="N229" s="6" t="s">
        <v>27</v>
      </c>
      <c r="O229" s="6">
        <v>2</v>
      </c>
      <c r="P229" s="7">
        <f t="shared" si="14"/>
        <v>1.2602E-2</v>
      </c>
      <c r="Q229" s="6">
        <f>VLOOKUP(B229,[1]Sheet1!$A:$D,3,0)</f>
        <v>2</v>
      </c>
      <c r="R229" s="6">
        <f t="shared" si="12"/>
        <v>0</v>
      </c>
      <c r="S229" s="6">
        <f>VLOOKUP(B229,[2]Sheet1!$A:$D,4,0)</f>
        <v>630.1</v>
      </c>
      <c r="T229" s="6">
        <f t="shared" si="13"/>
        <v>1260.2</v>
      </c>
    </row>
    <row r="230" spans="1:20" x14ac:dyDescent="0.45">
      <c r="A230" s="6" t="s">
        <v>28</v>
      </c>
      <c r="B230" s="6" t="s">
        <v>482</v>
      </c>
      <c r="C230" s="6" t="s">
        <v>483</v>
      </c>
      <c r="D230" s="6" t="s">
        <v>20</v>
      </c>
      <c r="E230" s="6">
        <v>1</v>
      </c>
      <c r="F230" s="6">
        <v>1167.1300000000001</v>
      </c>
      <c r="G230" s="6" t="s">
        <v>25</v>
      </c>
      <c r="H230" s="16">
        <v>38423</v>
      </c>
      <c r="I230" s="16">
        <v>38423</v>
      </c>
      <c r="J230" s="6">
        <v>1.1671300000000001E-2</v>
      </c>
      <c r="K230" s="6">
        <v>7234</v>
      </c>
      <c r="L230" s="6" t="s">
        <v>31</v>
      </c>
      <c r="M230" s="6" t="s">
        <v>26</v>
      </c>
      <c r="N230" s="6" t="s">
        <v>27</v>
      </c>
      <c r="O230" s="6">
        <v>1</v>
      </c>
      <c r="P230" s="7">
        <f t="shared" si="14"/>
        <v>1.1671300000000001E-2</v>
      </c>
      <c r="Q230" s="6">
        <f>VLOOKUP(B230,[1]Sheet1!$A:$D,3,0)</f>
        <v>1</v>
      </c>
      <c r="R230" s="6">
        <f t="shared" si="12"/>
        <v>0</v>
      </c>
      <c r="S230" s="6">
        <f>VLOOKUP(B230,[2]Sheet1!$A:$D,4,0)</f>
        <v>1167.1300000000001</v>
      </c>
      <c r="T230" s="6">
        <f t="shared" si="13"/>
        <v>1167.1300000000001</v>
      </c>
    </row>
    <row r="231" spans="1:20" x14ac:dyDescent="0.45">
      <c r="A231" s="6" t="s">
        <v>28</v>
      </c>
      <c r="B231" s="6" t="s">
        <v>484</v>
      </c>
      <c r="C231" s="6" t="s">
        <v>485</v>
      </c>
      <c r="D231" s="6" t="s">
        <v>20</v>
      </c>
      <c r="E231" s="6">
        <v>3</v>
      </c>
      <c r="F231" s="6">
        <v>298.45999999999998</v>
      </c>
      <c r="G231" s="6" t="s">
        <v>25</v>
      </c>
      <c r="H231" s="16">
        <v>35886</v>
      </c>
      <c r="I231" s="16">
        <v>35886</v>
      </c>
      <c r="J231" s="6">
        <v>2.9845999999999996E-3</v>
      </c>
      <c r="K231" s="6">
        <v>9771</v>
      </c>
      <c r="L231" s="6" t="s">
        <v>31</v>
      </c>
      <c r="M231" s="6" t="s">
        <v>26</v>
      </c>
      <c r="N231" s="6" t="s">
        <v>27</v>
      </c>
      <c r="O231" s="6">
        <v>3</v>
      </c>
      <c r="P231" s="7">
        <f t="shared" si="14"/>
        <v>2.9845999999999996E-3</v>
      </c>
      <c r="Q231" s="6">
        <f>VLOOKUP(B231,[1]Sheet1!$A:$D,3,0)</f>
        <v>3</v>
      </c>
      <c r="R231" s="6">
        <f t="shared" si="12"/>
        <v>0</v>
      </c>
      <c r="S231" s="6">
        <f>VLOOKUP(B231,[2]Sheet1!$A:$D,4,0)</f>
        <v>99.49</v>
      </c>
      <c r="T231" s="6">
        <f t="shared" si="13"/>
        <v>298.46999999999997</v>
      </c>
    </row>
    <row r="232" spans="1:20" x14ac:dyDescent="0.45">
      <c r="A232" s="6" t="s">
        <v>28</v>
      </c>
      <c r="B232" s="6" t="s">
        <v>486</v>
      </c>
      <c r="C232" s="6" t="s">
        <v>487</v>
      </c>
      <c r="D232" s="6" t="s">
        <v>20</v>
      </c>
      <c r="E232" s="6">
        <v>1</v>
      </c>
      <c r="F232" s="6">
        <v>2079.62</v>
      </c>
      <c r="G232" s="6" t="s">
        <v>25</v>
      </c>
      <c r="H232" s="16">
        <v>38423</v>
      </c>
      <c r="I232" s="16">
        <v>38423</v>
      </c>
      <c r="J232" s="6">
        <v>2.0796199999999997E-2</v>
      </c>
      <c r="K232" s="6">
        <v>7234</v>
      </c>
      <c r="L232" s="6" t="s">
        <v>31</v>
      </c>
      <c r="M232" s="6" t="s">
        <v>26</v>
      </c>
      <c r="N232" s="6" t="s">
        <v>27</v>
      </c>
      <c r="O232" s="6">
        <v>1</v>
      </c>
      <c r="P232" s="7">
        <f t="shared" si="14"/>
        <v>2.0796199999999997E-2</v>
      </c>
      <c r="Q232" s="6">
        <f>VLOOKUP(B232,[1]Sheet1!$A:$D,3,0)</f>
        <v>1</v>
      </c>
      <c r="R232" s="6">
        <f t="shared" si="12"/>
        <v>0</v>
      </c>
      <c r="S232" s="6">
        <f>VLOOKUP(B232,[2]Sheet1!$A:$D,4,0)</f>
        <v>2079.62</v>
      </c>
      <c r="T232" s="6">
        <f t="shared" si="13"/>
        <v>2079.62</v>
      </c>
    </row>
    <row r="233" spans="1:20" x14ac:dyDescent="0.45">
      <c r="A233" s="6" t="s">
        <v>28</v>
      </c>
      <c r="B233" s="6" t="s">
        <v>488</v>
      </c>
      <c r="C233" s="6" t="s">
        <v>489</v>
      </c>
      <c r="D233" s="6" t="s">
        <v>20</v>
      </c>
      <c r="E233" s="6">
        <v>2</v>
      </c>
      <c r="F233" s="6">
        <v>2444.7199999999998</v>
      </c>
      <c r="G233" s="6" t="s">
        <v>25</v>
      </c>
      <c r="H233" s="16">
        <v>35886</v>
      </c>
      <c r="I233" s="16">
        <v>35886</v>
      </c>
      <c r="J233" s="6">
        <v>2.4447199999999999E-2</v>
      </c>
      <c r="K233" s="6">
        <v>9771</v>
      </c>
      <c r="L233" s="6" t="s">
        <v>31</v>
      </c>
      <c r="M233" s="6" t="s">
        <v>26</v>
      </c>
      <c r="N233" s="6" t="s">
        <v>27</v>
      </c>
      <c r="O233" s="6">
        <v>2</v>
      </c>
      <c r="P233" s="7">
        <f t="shared" si="14"/>
        <v>2.4447199999999999E-2</v>
      </c>
      <c r="Q233" s="6">
        <f>VLOOKUP(B233,[1]Sheet1!$A:$D,3,0)</f>
        <v>2</v>
      </c>
      <c r="R233" s="6">
        <f t="shared" si="12"/>
        <v>0</v>
      </c>
      <c r="S233" s="6">
        <f>VLOOKUP(B233,[2]Sheet1!$A:$D,4,0)</f>
        <v>1222.3599999999999</v>
      </c>
      <c r="T233" s="6">
        <f t="shared" si="13"/>
        <v>2444.7199999999998</v>
      </c>
    </row>
    <row r="234" spans="1:20" x14ac:dyDescent="0.45">
      <c r="A234" s="6" t="s">
        <v>28</v>
      </c>
      <c r="B234" s="6" t="s">
        <v>490</v>
      </c>
      <c r="C234" s="6" t="s">
        <v>491</v>
      </c>
      <c r="D234" s="6" t="s">
        <v>20</v>
      </c>
      <c r="E234" s="6">
        <v>20</v>
      </c>
      <c r="F234" s="6">
        <v>214.63</v>
      </c>
      <c r="G234" s="6" t="s">
        <v>25</v>
      </c>
      <c r="H234" s="16">
        <v>35886</v>
      </c>
      <c r="I234" s="16">
        <v>35886</v>
      </c>
      <c r="J234" s="6">
        <v>2.1462999999999999E-3</v>
      </c>
      <c r="K234" s="6">
        <v>9771</v>
      </c>
      <c r="L234" s="6" t="s">
        <v>31</v>
      </c>
      <c r="M234" s="6" t="s">
        <v>26</v>
      </c>
      <c r="N234" s="6" t="s">
        <v>27</v>
      </c>
      <c r="O234" s="6">
        <v>20</v>
      </c>
      <c r="P234" s="7">
        <f t="shared" si="14"/>
        <v>2.1463000000000003E-3</v>
      </c>
      <c r="Q234" s="6">
        <f>VLOOKUP(B234,[1]Sheet1!$A:$D,3,0)</f>
        <v>20</v>
      </c>
      <c r="R234" s="6">
        <f t="shared" si="12"/>
        <v>0</v>
      </c>
      <c r="S234" s="6">
        <f>VLOOKUP(B234,[2]Sheet1!$A:$D,4,0)</f>
        <v>10.73</v>
      </c>
      <c r="T234" s="6">
        <f t="shared" si="13"/>
        <v>214.60000000000002</v>
      </c>
    </row>
    <row r="235" spans="1:20" x14ac:dyDescent="0.45">
      <c r="A235" s="6" t="s">
        <v>28</v>
      </c>
      <c r="B235" s="6" t="s">
        <v>492</v>
      </c>
      <c r="C235" s="6" t="s">
        <v>493</v>
      </c>
      <c r="D235" s="6" t="s">
        <v>20</v>
      </c>
      <c r="E235" s="6">
        <v>15</v>
      </c>
      <c r="F235" s="6">
        <v>2197.12</v>
      </c>
      <c r="G235" s="6" t="s">
        <v>25</v>
      </c>
      <c r="H235" s="16">
        <v>35886</v>
      </c>
      <c r="I235" s="16">
        <v>35886</v>
      </c>
      <c r="J235" s="6">
        <v>2.19712E-2</v>
      </c>
      <c r="K235" s="6">
        <v>9771</v>
      </c>
      <c r="L235" s="6" t="s">
        <v>31</v>
      </c>
      <c r="M235" s="6" t="s">
        <v>26</v>
      </c>
      <c r="N235" s="6" t="s">
        <v>27</v>
      </c>
      <c r="O235" s="6">
        <v>15</v>
      </c>
      <c r="P235" s="7">
        <f t="shared" si="14"/>
        <v>2.19712E-2</v>
      </c>
      <c r="Q235" s="6">
        <f>VLOOKUP(B235,[1]Sheet1!$A:$D,3,0)</f>
        <v>15</v>
      </c>
      <c r="R235" s="6">
        <f t="shared" si="12"/>
        <v>0</v>
      </c>
      <c r="S235" s="6">
        <f>VLOOKUP(B235,[2]Sheet1!$A:$D,4,0)</f>
        <v>146.47</v>
      </c>
      <c r="T235" s="6">
        <f t="shared" si="13"/>
        <v>2197.0500000000002</v>
      </c>
    </row>
    <row r="236" spans="1:20" x14ac:dyDescent="0.45">
      <c r="A236" s="6" t="s">
        <v>28</v>
      </c>
      <c r="B236" s="6" t="s">
        <v>494</v>
      </c>
      <c r="C236" s="6" t="s">
        <v>495</v>
      </c>
      <c r="D236" s="6" t="s">
        <v>20</v>
      </c>
      <c r="E236" s="6">
        <v>3</v>
      </c>
      <c r="F236" s="6">
        <v>507.12</v>
      </c>
      <c r="G236" s="6" t="s">
        <v>25</v>
      </c>
      <c r="H236" s="16">
        <v>35886</v>
      </c>
      <c r="I236" s="16">
        <v>35886</v>
      </c>
      <c r="J236" s="6">
        <v>5.0711999999999997E-3</v>
      </c>
      <c r="K236" s="6">
        <v>9771</v>
      </c>
      <c r="L236" s="6" t="s">
        <v>31</v>
      </c>
      <c r="M236" s="6" t="s">
        <v>26</v>
      </c>
      <c r="N236" s="6" t="s">
        <v>27</v>
      </c>
      <c r="O236" s="6">
        <v>3</v>
      </c>
      <c r="P236" s="7">
        <f t="shared" si="14"/>
        <v>5.0712000000000005E-3</v>
      </c>
      <c r="Q236" s="6">
        <f>VLOOKUP(B236,[1]Sheet1!$A:$D,3,0)</f>
        <v>3</v>
      </c>
      <c r="R236" s="6">
        <f t="shared" si="12"/>
        <v>0</v>
      </c>
      <c r="S236" s="6">
        <f>VLOOKUP(B236,[2]Sheet1!$A:$D,4,0)</f>
        <v>169.04</v>
      </c>
      <c r="T236" s="6">
        <f t="shared" si="13"/>
        <v>507.12</v>
      </c>
    </row>
    <row r="237" spans="1:20" x14ac:dyDescent="0.45">
      <c r="A237" s="6" t="s">
        <v>28</v>
      </c>
      <c r="B237" s="6" t="s">
        <v>496</v>
      </c>
      <c r="C237" s="6" t="s">
        <v>497</v>
      </c>
      <c r="D237" s="6" t="s">
        <v>20</v>
      </c>
      <c r="E237" s="6">
        <v>4</v>
      </c>
      <c r="F237" s="6">
        <v>767.47</v>
      </c>
      <c r="G237" s="6" t="s">
        <v>25</v>
      </c>
      <c r="H237" s="16">
        <v>35886</v>
      </c>
      <c r="I237" s="16">
        <v>35886</v>
      </c>
      <c r="J237" s="6">
        <v>7.6747000000000004E-3</v>
      </c>
      <c r="K237" s="6">
        <v>9771</v>
      </c>
      <c r="L237" s="6" t="s">
        <v>31</v>
      </c>
      <c r="M237" s="6" t="s">
        <v>26</v>
      </c>
      <c r="N237" s="6" t="s">
        <v>27</v>
      </c>
      <c r="O237" s="6">
        <v>4</v>
      </c>
      <c r="P237" s="7">
        <f t="shared" si="14"/>
        <v>7.6747000000000004E-3</v>
      </c>
      <c r="Q237" s="6">
        <f>VLOOKUP(B237,[1]Sheet1!$A:$D,3,0)</f>
        <v>4</v>
      </c>
      <c r="R237" s="6">
        <f t="shared" si="12"/>
        <v>0</v>
      </c>
      <c r="S237" s="6">
        <f>VLOOKUP(B237,[2]Sheet1!$A:$D,4,0)</f>
        <v>191.87</v>
      </c>
      <c r="T237" s="6">
        <f t="shared" si="13"/>
        <v>767.48</v>
      </c>
    </row>
    <row r="238" spans="1:20" x14ac:dyDescent="0.45">
      <c r="A238" s="6" t="s">
        <v>28</v>
      </c>
      <c r="B238" s="6" t="s">
        <v>498</v>
      </c>
      <c r="C238" s="6" t="s">
        <v>499</v>
      </c>
      <c r="D238" s="6" t="s">
        <v>20</v>
      </c>
      <c r="E238" s="6">
        <v>8</v>
      </c>
      <c r="F238" s="6">
        <v>486.14</v>
      </c>
      <c r="G238" s="6" t="s">
        <v>25</v>
      </c>
      <c r="H238" s="16">
        <v>35886</v>
      </c>
      <c r="I238" s="16">
        <v>35886</v>
      </c>
      <c r="J238" s="6">
        <v>4.8614000000000001E-3</v>
      </c>
      <c r="K238" s="6">
        <v>9771</v>
      </c>
      <c r="L238" s="6" t="s">
        <v>31</v>
      </c>
      <c r="M238" s="6" t="s">
        <v>26</v>
      </c>
      <c r="N238" s="6" t="s">
        <v>27</v>
      </c>
      <c r="O238" s="6">
        <v>8</v>
      </c>
      <c r="P238" s="7">
        <f t="shared" si="14"/>
        <v>4.8614000000000001E-3</v>
      </c>
      <c r="Q238" s="6">
        <f>VLOOKUP(B238,[1]Sheet1!$A:$D,3,0)</f>
        <v>8</v>
      </c>
      <c r="R238" s="6">
        <f t="shared" si="12"/>
        <v>0</v>
      </c>
      <c r="S238" s="6">
        <f>VLOOKUP(B238,[2]Sheet1!$A:$D,4,0)</f>
        <v>60.77</v>
      </c>
      <c r="T238" s="6">
        <f t="shared" si="13"/>
        <v>486.16</v>
      </c>
    </row>
    <row r="239" spans="1:20" x14ac:dyDescent="0.45">
      <c r="A239" s="6" t="s">
        <v>28</v>
      </c>
      <c r="B239" s="6" t="s">
        <v>500</v>
      </c>
      <c r="C239" s="6" t="s">
        <v>501</v>
      </c>
      <c r="D239" s="6" t="s">
        <v>20</v>
      </c>
      <c r="E239" s="6">
        <v>10</v>
      </c>
      <c r="F239" s="6">
        <v>1235.44</v>
      </c>
      <c r="G239" s="6" t="s">
        <v>25</v>
      </c>
      <c r="H239" s="16">
        <v>35886</v>
      </c>
      <c r="I239" s="16">
        <v>35886</v>
      </c>
      <c r="J239" s="6">
        <v>1.23544E-2</v>
      </c>
      <c r="K239" s="6">
        <v>9771</v>
      </c>
      <c r="L239" s="6" t="s">
        <v>31</v>
      </c>
      <c r="M239" s="6" t="s">
        <v>26</v>
      </c>
      <c r="N239" s="6" t="s">
        <v>27</v>
      </c>
      <c r="O239" s="6">
        <v>10</v>
      </c>
      <c r="P239" s="7">
        <f t="shared" si="14"/>
        <v>1.23544E-2</v>
      </c>
      <c r="Q239" s="6">
        <f>VLOOKUP(B239,[1]Sheet1!$A:$D,3,0)</f>
        <v>10</v>
      </c>
      <c r="R239" s="6">
        <f t="shared" si="12"/>
        <v>0</v>
      </c>
      <c r="S239" s="6">
        <f>VLOOKUP(B239,[2]Sheet1!$A:$D,4,0)</f>
        <v>123.54</v>
      </c>
      <c r="T239" s="6">
        <f t="shared" si="13"/>
        <v>1235.4000000000001</v>
      </c>
    </row>
    <row r="240" spans="1:20" x14ac:dyDescent="0.45">
      <c r="A240" s="6" t="s">
        <v>28</v>
      </c>
      <c r="B240" s="6" t="s">
        <v>502</v>
      </c>
      <c r="C240" s="6" t="s">
        <v>503</v>
      </c>
      <c r="D240" s="6" t="s">
        <v>20</v>
      </c>
      <c r="E240" s="6">
        <v>4</v>
      </c>
      <c r="F240" s="6">
        <v>254.65</v>
      </c>
      <c r="G240" s="6" t="s">
        <v>25</v>
      </c>
      <c r="H240" s="16">
        <v>38423</v>
      </c>
      <c r="I240" s="16">
        <v>38423</v>
      </c>
      <c r="J240" s="6">
        <v>2.5465000000000002E-3</v>
      </c>
      <c r="K240" s="6">
        <v>7234</v>
      </c>
      <c r="L240" s="6" t="s">
        <v>31</v>
      </c>
      <c r="M240" s="6" t="s">
        <v>26</v>
      </c>
      <c r="N240" s="6" t="s">
        <v>27</v>
      </c>
      <c r="O240" s="6">
        <v>4</v>
      </c>
      <c r="P240" s="7">
        <f t="shared" si="14"/>
        <v>2.5465000000000002E-3</v>
      </c>
      <c r="Q240" s="6">
        <f>VLOOKUP(B240,[1]Sheet1!$A:$D,3,0)</f>
        <v>4</v>
      </c>
      <c r="R240" s="6">
        <f t="shared" si="12"/>
        <v>0</v>
      </c>
      <c r="S240" s="6">
        <f>VLOOKUP(B240,[2]Sheet1!$A:$D,4,0)</f>
        <v>63.66</v>
      </c>
      <c r="T240" s="6">
        <f t="shared" si="13"/>
        <v>254.64</v>
      </c>
    </row>
    <row r="241" spans="1:20" x14ac:dyDescent="0.45">
      <c r="A241" s="6" t="s">
        <v>28</v>
      </c>
      <c r="B241" s="6" t="s">
        <v>504</v>
      </c>
      <c r="C241" s="6" t="s">
        <v>505</v>
      </c>
      <c r="D241" s="6" t="s">
        <v>20</v>
      </c>
      <c r="E241" s="6">
        <v>2</v>
      </c>
      <c r="F241" s="6">
        <v>127.33</v>
      </c>
      <c r="G241" s="6" t="s">
        <v>25</v>
      </c>
      <c r="H241" s="16">
        <v>38423</v>
      </c>
      <c r="I241" s="16">
        <v>38423</v>
      </c>
      <c r="J241" s="6">
        <v>1.2733E-3</v>
      </c>
      <c r="K241" s="6">
        <v>7234</v>
      </c>
      <c r="L241" s="6" t="s">
        <v>31</v>
      </c>
      <c r="M241" s="6" t="s">
        <v>26</v>
      </c>
      <c r="N241" s="6" t="s">
        <v>27</v>
      </c>
      <c r="O241" s="6">
        <v>2</v>
      </c>
      <c r="P241" s="7">
        <f t="shared" si="14"/>
        <v>1.2733E-3</v>
      </c>
      <c r="Q241" s="6">
        <f>VLOOKUP(B241,[1]Sheet1!$A:$D,3,0)</f>
        <v>2</v>
      </c>
      <c r="R241" s="6">
        <f t="shared" si="12"/>
        <v>0</v>
      </c>
      <c r="S241" s="6">
        <f>VLOOKUP(B241,[2]Sheet1!$A:$D,4,0)</f>
        <v>63.67</v>
      </c>
      <c r="T241" s="6">
        <f t="shared" si="13"/>
        <v>127.34</v>
      </c>
    </row>
    <row r="242" spans="1:20" x14ac:dyDescent="0.45">
      <c r="A242" s="6" t="s">
        <v>28</v>
      </c>
      <c r="B242" s="6" t="s">
        <v>506</v>
      </c>
      <c r="C242" s="6" t="s">
        <v>507</v>
      </c>
      <c r="D242" s="6" t="s">
        <v>20</v>
      </c>
      <c r="E242" s="6">
        <v>4</v>
      </c>
      <c r="F242" s="6">
        <v>254.65</v>
      </c>
      <c r="G242" s="6" t="s">
        <v>25</v>
      </c>
      <c r="H242" s="16">
        <v>38423</v>
      </c>
      <c r="I242" s="16">
        <v>38423</v>
      </c>
      <c r="J242" s="6">
        <v>2.5465000000000002E-3</v>
      </c>
      <c r="K242" s="6">
        <v>7234</v>
      </c>
      <c r="L242" s="6" t="s">
        <v>31</v>
      </c>
      <c r="M242" s="6" t="s">
        <v>26</v>
      </c>
      <c r="N242" s="6" t="s">
        <v>27</v>
      </c>
      <c r="O242" s="6">
        <v>4</v>
      </c>
      <c r="P242" s="7">
        <f t="shared" si="14"/>
        <v>2.5465000000000002E-3</v>
      </c>
      <c r="Q242" s="6">
        <f>VLOOKUP(B242,[1]Sheet1!$A:$D,3,0)</f>
        <v>4</v>
      </c>
      <c r="R242" s="6">
        <f t="shared" si="12"/>
        <v>0</v>
      </c>
      <c r="S242" s="6">
        <f>VLOOKUP(B242,[2]Sheet1!$A:$D,4,0)</f>
        <v>63.66</v>
      </c>
      <c r="T242" s="6">
        <f t="shared" si="13"/>
        <v>254.64</v>
      </c>
    </row>
    <row r="243" spans="1:20" x14ac:dyDescent="0.45">
      <c r="A243" s="6" t="s">
        <v>28</v>
      </c>
      <c r="B243" s="6" t="s">
        <v>508</v>
      </c>
      <c r="C243" s="6" t="s">
        <v>509</v>
      </c>
      <c r="D243" s="6" t="s">
        <v>20</v>
      </c>
      <c r="E243" s="6">
        <v>14</v>
      </c>
      <c r="F243" s="6">
        <v>16016</v>
      </c>
      <c r="G243" s="6" t="s">
        <v>25</v>
      </c>
      <c r="H243" s="16">
        <v>38308</v>
      </c>
      <c r="I243" s="16">
        <v>38308</v>
      </c>
      <c r="J243" s="6">
        <v>0.16016</v>
      </c>
      <c r="K243" s="6">
        <v>7349</v>
      </c>
      <c r="L243" s="6" t="s">
        <v>31</v>
      </c>
      <c r="M243" s="6" t="s">
        <v>26</v>
      </c>
      <c r="N243" s="6" t="s">
        <v>27</v>
      </c>
      <c r="O243" s="6">
        <v>14</v>
      </c>
      <c r="P243" s="7">
        <f t="shared" si="14"/>
        <v>0.16016</v>
      </c>
      <c r="Q243" s="6">
        <f>VLOOKUP(B243,[1]Sheet1!$A:$D,3,0)</f>
        <v>14</v>
      </c>
      <c r="R243" s="6">
        <f t="shared" si="12"/>
        <v>0</v>
      </c>
      <c r="S243" s="6">
        <f>VLOOKUP(B243,[2]Sheet1!$A:$D,4,0)</f>
        <v>1144</v>
      </c>
      <c r="T243" s="6">
        <f t="shared" si="13"/>
        <v>16016</v>
      </c>
    </row>
    <row r="244" spans="1:20" x14ac:dyDescent="0.45">
      <c r="A244" s="6" t="s">
        <v>28</v>
      </c>
      <c r="B244" s="6" t="s">
        <v>510</v>
      </c>
      <c r="C244" s="6" t="s">
        <v>511</v>
      </c>
      <c r="D244" s="6" t="s">
        <v>20</v>
      </c>
      <c r="E244" s="6">
        <v>3</v>
      </c>
      <c r="F244" s="6">
        <v>238.73</v>
      </c>
      <c r="G244" s="6" t="s">
        <v>25</v>
      </c>
      <c r="H244" s="16">
        <v>38423</v>
      </c>
      <c r="I244" s="16">
        <v>38423</v>
      </c>
      <c r="J244" s="6">
        <v>2.3872999999999998E-3</v>
      </c>
      <c r="K244" s="6">
        <v>7234</v>
      </c>
      <c r="L244" s="6" t="s">
        <v>31</v>
      </c>
      <c r="M244" s="6" t="s">
        <v>26</v>
      </c>
      <c r="N244" s="6" t="s">
        <v>27</v>
      </c>
      <c r="O244" s="6">
        <v>3</v>
      </c>
      <c r="P244" s="7">
        <f t="shared" si="14"/>
        <v>2.3872999999999998E-3</v>
      </c>
      <c r="Q244" s="6">
        <f>VLOOKUP(B244,[1]Sheet1!$A:$D,3,0)</f>
        <v>3</v>
      </c>
      <c r="R244" s="6">
        <f t="shared" si="12"/>
        <v>0</v>
      </c>
      <c r="S244" s="6">
        <f>VLOOKUP(B244,[2]Sheet1!$A:$D,4,0)</f>
        <v>79.58</v>
      </c>
      <c r="T244" s="6">
        <f t="shared" si="13"/>
        <v>238.74</v>
      </c>
    </row>
    <row r="245" spans="1:20" x14ac:dyDescent="0.45">
      <c r="A245" s="6" t="s">
        <v>28</v>
      </c>
      <c r="B245" s="6" t="s">
        <v>512</v>
      </c>
      <c r="C245" s="6" t="s">
        <v>513</v>
      </c>
      <c r="D245" s="6" t="s">
        <v>20</v>
      </c>
      <c r="E245" s="6">
        <v>4</v>
      </c>
      <c r="F245" s="6">
        <v>190.98</v>
      </c>
      <c r="G245" s="6" t="s">
        <v>25</v>
      </c>
      <c r="H245" s="16">
        <v>38423</v>
      </c>
      <c r="I245" s="16">
        <v>38423</v>
      </c>
      <c r="J245" s="6">
        <v>1.9097999999999999E-3</v>
      </c>
      <c r="K245" s="6">
        <v>7234</v>
      </c>
      <c r="L245" s="6" t="s">
        <v>31</v>
      </c>
      <c r="M245" s="6" t="s">
        <v>26</v>
      </c>
      <c r="N245" s="6" t="s">
        <v>27</v>
      </c>
      <c r="O245" s="6">
        <v>4</v>
      </c>
      <c r="P245" s="7">
        <f t="shared" si="14"/>
        <v>1.9097999999999999E-3</v>
      </c>
      <c r="Q245" s="6">
        <f>VLOOKUP(B245,[1]Sheet1!$A:$D,3,0)</f>
        <v>4</v>
      </c>
      <c r="R245" s="6">
        <f t="shared" si="12"/>
        <v>0</v>
      </c>
      <c r="S245" s="6">
        <f>VLOOKUP(B245,[2]Sheet1!$A:$D,4,0)</f>
        <v>47.75</v>
      </c>
      <c r="T245" s="6">
        <f t="shared" si="13"/>
        <v>191</v>
      </c>
    </row>
    <row r="246" spans="1:20" x14ac:dyDescent="0.45">
      <c r="A246" s="6" t="s">
        <v>28</v>
      </c>
      <c r="B246" s="6" t="s">
        <v>514</v>
      </c>
      <c r="C246" s="6" t="s">
        <v>515</v>
      </c>
      <c r="D246" s="6" t="s">
        <v>20</v>
      </c>
      <c r="E246" s="6">
        <v>1</v>
      </c>
      <c r="F246" s="6">
        <v>1246.98</v>
      </c>
      <c r="G246" s="6" t="s">
        <v>25</v>
      </c>
      <c r="H246" s="16">
        <v>38423</v>
      </c>
      <c r="I246" s="16">
        <v>38423</v>
      </c>
      <c r="J246" s="6">
        <v>1.24698E-2</v>
      </c>
      <c r="K246" s="6">
        <v>7234</v>
      </c>
      <c r="L246" s="6" t="s">
        <v>31</v>
      </c>
      <c r="M246" s="6" t="s">
        <v>26</v>
      </c>
      <c r="N246" s="6" t="s">
        <v>27</v>
      </c>
      <c r="O246" s="6">
        <v>1</v>
      </c>
      <c r="P246" s="7">
        <f t="shared" si="14"/>
        <v>1.24698E-2</v>
      </c>
      <c r="Q246" s="6">
        <f>VLOOKUP(B246,[1]Sheet1!$A:$D,3,0)</f>
        <v>1</v>
      </c>
      <c r="R246" s="6">
        <f t="shared" si="12"/>
        <v>0</v>
      </c>
      <c r="S246" s="6">
        <f>VLOOKUP(B246,[2]Sheet1!$A:$D,4,0)</f>
        <v>1246.98</v>
      </c>
      <c r="T246" s="6">
        <f t="shared" si="13"/>
        <v>1246.98</v>
      </c>
    </row>
    <row r="247" spans="1:20" x14ac:dyDescent="0.45">
      <c r="A247" s="6" t="s">
        <v>28</v>
      </c>
      <c r="B247" s="6" t="s">
        <v>516</v>
      </c>
      <c r="C247" s="6" t="s">
        <v>517</v>
      </c>
      <c r="D247" s="6" t="s">
        <v>20</v>
      </c>
      <c r="E247" s="6">
        <v>2</v>
      </c>
      <c r="F247" s="6">
        <v>1114.08</v>
      </c>
      <c r="G247" s="6" t="s">
        <v>25</v>
      </c>
      <c r="H247" s="16">
        <v>38423</v>
      </c>
      <c r="I247" s="16">
        <v>38423</v>
      </c>
      <c r="J247" s="6">
        <v>1.1140799999999999E-2</v>
      </c>
      <c r="K247" s="6">
        <v>7234</v>
      </c>
      <c r="L247" s="6" t="s">
        <v>31</v>
      </c>
      <c r="M247" s="6" t="s">
        <v>26</v>
      </c>
      <c r="N247" s="6" t="s">
        <v>27</v>
      </c>
      <c r="O247" s="6">
        <v>2</v>
      </c>
      <c r="P247" s="7">
        <f t="shared" si="14"/>
        <v>1.1140799999999999E-2</v>
      </c>
      <c r="Q247" s="6">
        <f>VLOOKUP(B247,[1]Sheet1!$A:$D,3,0)</f>
        <v>2</v>
      </c>
      <c r="R247" s="6">
        <f t="shared" si="12"/>
        <v>0</v>
      </c>
      <c r="S247" s="6">
        <f>VLOOKUP(B247,[2]Sheet1!$A:$D,4,0)</f>
        <v>557.04</v>
      </c>
      <c r="T247" s="6">
        <f t="shared" si="13"/>
        <v>1114.08</v>
      </c>
    </row>
    <row r="248" spans="1:20" x14ac:dyDescent="0.45">
      <c r="A248" s="6" t="s">
        <v>28</v>
      </c>
      <c r="B248" s="6" t="s">
        <v>518</v>
      </c>
      <c r="C248" s="6" t="s">
        <v>519</v>
      </c>
      <c r="D248" s="6" t="s">
        <v>20</v>
      </c>
      <c r="E248" s="6">
        <v>3</v>
      </c>
      <c r="F248" s="6">
        <v>10599.95</v>
      </c>
      <c r="G248" s="6" t="s">
        <v>25</v>
      </c>
      <c r="H248" s="16">
        <v>35886</v>
      </c>
      <c r="I248" s="16">
        <v>35886</v>
      </c>
      <c r="J248" s="6">
        <v>0.10599950000000001</v>
      </c>
      <c r="K248" s="6">
        <v>9771</v>
      </c>
      <c r="L248" s="6" t="s">
        <v>31</v>
      </c>
      <c r="M248" s="6" t="s">
        <v>26</v>
      </c>
      <c r="N248" s="6" t="s">
        <v>27</v>
      </c>
      <c r="O248" s="6">
        <v>3</v>
      </c>
      <c r="P248" s="7">
        <f t="shared" si="14"/>
        <v>0.10599950000000001</v>
      </c>
      <c r="Q248" s="6">
        <f>VLOOKUP(B248,[1]Sheet1!$A:$D,3,0)</f>
        <v>3</v>
      </c>
      <c r="R248" s="6">
        <f t="shared" si="12"/>
        <v>0</v>
      </c>
      <c r="S248" s="6">
        <f>VLOOKUP(B248,[2]Sheet1!$A:$D,4,0)</f>
        <v>3533.32</v>
      </c>
      <c r="T248" s="6">
        <f t="shared" si="13"/>
        <v>10599.960000000001</v>
      </c>
    </row>
    <row r="249" spans="1:20" x14ac:dyDescent="0.45">
      <c r="A249" s="6" t="s">
        <v>28</v>
      </c>
      <c r="B249" s="6" t="s">
        <v>520</v>
      </c>
      <c r="C249" s="6" t="s">
        <v>521</v>
      </c>
      <c r="D249" s="6" t="s">
        <v>20</v>
      </c>
      <c r="E249" s="6">
        <v>1</v>
      </c>
      <c r="F249" s="6">
        <v>1083</v>
      </c>
      <c r="G249" s="6" t="s">
        <v>25</v>
      </c>
      <c r="H249" s="16">
        <v>35886</v>
      </c>
      <c r="I249" s="16">
        <v>35886</v>
      </c>
      <c r="J249" s="6">
        <v>1.0829999999999999E-2</v>
      </c>
      <c r="K249" s="6">
        <v>9771</v>
      </c>
      <c r="L249" s="6" t="s">
        <v>31</v>
      </c>
      <c r="M249" s="6" t="s">
        <v>26</v>
      </c>
      <c r="N249" s="6" t="s">
        <v>27</v>
      </c>
      <c r="O249" s="6">
        <v>1</v>
      </c>
      <c r="P249" s="7">
        <f t="shared" si="14"/>
        <v>1.0829999999999999E-2</v>
      </c>
      <c r="Q249" s="6">
        <f>VLOOKUP(B249,[1]Sheet1!$A:$D,3,0)</f>
        <v>1</v>
      </c>
      <c r="R249" s="6">
        <f t="shared" si="12"/>
        <v>0</v>
      </c>
      <c r="S249" s="6">
        <f>VLOOKUP(B249,[2]Sheet1!$A:$D,4,0)</f>
        <v>1083</v>
      </c>
      <c r="T249" s="6">
        <f t="shared" si="13"/>
        <v>1083</v>
      </c>
    </row>
    <row r="250" spans="1:20" x14ac:dyDescent="0.45">
      <c r="A250" s="6" t="s">
        <v>28</v>
      </c>
      <c r="B250" s="6" t="s">
        <v>522</v>
      </c>
      <c r="C250" s="6" t="s">
        <v>523</v>
      </c>
      <c r="D250" s="6" t="s">
        <v>20</v>
      </c>
      <c r="E250" s="6">
        <v>20</v>
      </c>
      <c r="F250" s="6">
        <v>285.27</v>
      </c>
      <c r="G250" s="6" t="s">
        <v>25</v>
      </c>
      <c r="H250" s="16">
        <v>35886</v>
      </c>
      <c r="I250" s="16">
        <v>35886</v>
      </c>
      <c r="J250" s="6">
        <v>2.8526999999999997E-3</v>
      </c>
      <c r="K250" s="6">
        <v>9771</v>
      </c>
      <c r="L250" s="6" t="s">
        <v>31</v>
      </c>
      <c r="M250" s="6" t="s">
        <v>26</v>
      </c>
      <c r="N250" s="6" t="s">
        <v>27</v>
      </c>
      <c r="O250" s="6">
        <v>20</v>
      </c>
      <c r="P250" s="7">
        <f t="shared" si="14"/>
        <v>2.8526999999999997E-3</v>
      </c>
      <c r="Q250" s="6">
        <f>VLOOKUP(B250,[1]Sheet1!$A:$D,3,0)</f>
        <v>20</v>
      </c>
      <c r="R250" s="6">
        <f t="shared" si="12"/>
        <v>0</v>
      </c>
      <c r="S250" s="6">
        <f>VLOOKUP(B250,[2]Sheet1!$A:$D,4,0)</f>
        <v>14.26</v>
      </c>
      <c r="T250" s="6">
        <f t="shared" si="13"/>
        <v>285.2</v>
      </c>
    </row>
    <row r="251" spans="1:20" x14ac:dyDescent="0.45">
      <c r="A251" s="6" t="s">
        <v>28</v>
      </c>
      <c r="B251" s="6" t="s">
        <v>524</v>
      </c>
      <c r="C251" s="6" t="s">
        <v>525</v>
      </c>
      <c r="D251" s="6" t="s">
        <v>20</v>
      </c>
      <c r="E251" s="6">
        <v>20</v>
      </c>
      <c r="F251" s="6">
        <v>1789.28</v>
      </c>
      <c r="G251" s="6" t="s">
        <v>25</v>
      </c>
      <c r="H251" s="16">
        <v>38993</v>
      </c>
      <c r="I251" s="16">
        <v>38993</v>
      </c>
      <c r="J251" s="6">
        <v>1.78928E-2</v>
      </c>
      <c r="K251" s="6">
        <v>6664</v>
      </c>
      <c r="L251" s="6" t="s">
        <v>31</v>
      </c>
      <c r="M251" s="6" t="s">
        <v>26</v>
      </c>
      <c r="N251" s="6" t="s">
        <v>27</v>
      </c>
      <c r="O251" s="6">
        <v>20</v>
      </c>
      <c r="P251" s="7">
        <f t="shared" si="14"/>
        <v>1.78928E-2</v>
      </c>
      <c r="Q251" s="6">
        <f>VLOOKUP(B251,[1]Sheet1!$A:$D,3,0)</f>
        <v>20</v>
      </c>
      <c r="R251" s="6">
        <f t="shared" si="12"/>
        <v>0</v>
      </c>
      <c r="S251" s="6">
        <f>VLOOKUP(B251,[2]Sheet1!$A:$D,4,0)</f>
        <v>89.46</v>
      </c>
      <c r="T251" s="6">
        <f t="shared" si="13"/>
        <v>1789.1999999999998</v>
      </c>
    </row>
    <row r="252" spans="1:20" x14ac:dyDescent="0.45">
      <c r="A252" s="6" t="s">
        <v>28</v>
      </c>
      <c r="B252" s="6" t="s">
        <v>526</v>
      </c>
      <c r="C252" s="6" t="s">
        <v>527</v>
      </c>
      <c r="D252" s="6" t="s">
        <v>20</v>
      </c>
      <c r="E252" s="6">
        <v>12</v>
      </c>
      <c r="F252" s="6">
        <v>267.39999999999998</v>
      </c>
      <c r="G252" s="6" t="s">
        <v>25</v>
      </c>
      <c r="H252" s="16">
        <v>35886</v>
      </c>
      <c r="I252" s="16">
        <v>35886</v>
      </c>
      <c r="J252" s="6">
        <v>2.6739999999999997E-3</v>
      </c>
      <c r="K252" s="6">
        <v>9771</v>
      </c>
      <c r="L252" s="6" t="s">
        <v>31</v>
      </c>
      <c r="M252" s="6" t="s">
        <v>26</v>
      </c>
      <c r="N252" s="6" t="s">
        <v>27</v>
      </c>
      <c r="O252" s="6">
        <v>12</v>
      </c>
      <c r="P252" s="7">
        <f t="shared" si="14"/>
        <v>2.6739999999999997E-3</v>
      </c>
      <c r="Q252" s="6">
        <f>VLOOKUP(B252,[1]Sheet1!$A:$D,3,0)</f>
        <v>12</v>
      </c>
      <c r="R252" s="6">
        <f t="shared" si="12"/>
        <v>0</v>
      </c>
      <c r="S252" s="6">
        <f>VLOOKUP(B252,[2]Sheet1!$A:$D,4,0)</f>
        <v>22.28</v>
      </c>
      <c r="T252" s="6">
        <f t="shared" si="13"/>
        <v>267.36</v>
      </c>
    </row>
    <row r="253" spans="1:20" x14ac:dyDescent="0.45">
      <c r="A253" s="6" t="s">
        <v>28</v>
      </c>
      <c r="B253" s="6" t="s">
        <v>528</v>
      </c>
      <c r="C253" s="6" t="s">
        <v>529</v>
      </c>
      <c r="D253" s="6" t="s">
        <v>20</v>
      </c>
      <c r="E253" s="6">
        <v>6</v>
      </c>
      <c r="F253" s="6">
        <v>100.3</v>
      </c>
      <c r="G253" s="6" t="s">
        <v>25</v>
      </c>
      <c r="H253" s="16">
        <v>35886</v>
      </c>
      <c r="I253" s="16">
        <v>35886</v>
      </c>
      <c r="J253" s="6">
        <v>1.003E-3</v>
      </c>
      <c r="K253" s="6">
        <v>9771</v>
      </c>
      <c r="L253" s="6" t="s">
        <v>31</v>
      </c>
      <c r="M253" s="6" t="s">
        <v>26</v>
      </c>
      <c r="N253" s="6" t="s">
        <v>27</v>
      </c>
      <c r="O253" s="6">
        <v>6</v>
      </c>
      <c r="P253" s="7">
        <f t="shared" si="14"/>
        <v>1.003E-3</v>
      </c>
      <c r="Q253" s="6">
        <f>VLOOKUP(B253,[1]Sheet1!$A:$D,3,0)</f>
        <v>6</v>
      </c>
      <c r="R253" s="6">
        <f t="shared" si="12"/>
        <v>0</v>
      </c>
      <c r="S253" s="6">
        <f>VLOOKUP(B253,[2]Sheet1!$A:$D,4,0)</f>
        <v>16.72</v>
      </c>
      <c r="T253" s="6">
        <f t="shared" si="13"/>
        <v>100.32</v>
      </c>
    </row>
    <row r="254" spans="1:20" x14ac:dyDescent="0.45">
      <c r="A254" s="6" t="s">
        <v>28</v>
      </c>
      <c r="B254" s="6" t="s">
        <v>530</v>
      </c>
      <c r="C254" s="6" t="s">
        <v>531</v>
      </c>
      <c r="D254" s="6" t="s">
        <v>20</v>
      </c>
      <c r="E254" s="6">
        <v>6</v>
      </c>
      <c r="F254" s="6">
        <v>355.99</v>
      </c>
      <c r="G254" s="6" t="s">
        <v>25</v>
      </c>
      <c r="H254" s="16">
        <v>35886</v>
      </c>
      <c r="I254" s="16">
        <v>35886</v>
      </c>
      <c r="J254" s="6">
        <v>3.5599E-3</v>
      </c>
      <c r="K254" s="6">
        <v>9771</v>
      </c>
      <c r="L254" s="6" t="s">
        <v>31</v>
      </c>
      <c r="M254" s="6" t="s">
        <v>26</v>
      </c>
      <c r="N254" s="6" t="s">
        <v>27</v>
      </c>
      <c r="O254" s="6">
        <v>6</v>
      </c>
      <c r="P254" s="7">
        <f t="shared" si="14"/>
        <v>3.5599E-3</v>
      </c>
      <c r="Q254" s="6">
        <f>VLOOKUP(B254,[1]Sheet1!$A:$D,3,0)</f>
        <v>6</v>
      </c>
      <c r="R254" s="6">
        <f t="shared" si="12"/>
        <v>0</v>
      </c>
      <c r="S254" s="6">
        <f>VLOOKUP(B254,[2]Sheet1!$A:$D,4,0)</f>
        <v>59.33</v>
      </c>
      <c r="T254" s="6">
        <f t="shared" si="13"/>
        <v>355.98</v>
      </c>
    </row>
    <row r="255" spans="1:20" x14ac:dyDescent="0.45">
      <c r="A255" s="6" t="s">
        <v>28</v>
      </c>
      <c r="B255" s="6" t="s">
        <v>532</v>
      </c>
      <c r="C255" s="6" t="s">
        <v>533</v>
      </c>
      <c r="D255" s="6" t="s">
        <v>20</v>
      </c>
      <c r="E255" s="6">
        <v>6</v>
      </c>
      <c r="F255" s="6">
        <v>487.35</v>
      </c>
      <c r="G255" s="6" t="s">
        <v>25</v>
      </c>
      <c r="H255" s="16">
        <v>35886</v>
      </c>
      <c r="I255" s="16">
        <v>35886</v>
      </c>
      <c r="J255" s="6">
        <v>4.8735000000000002E-3</v>
      </c>
      <c r="K255" s="6">
        <v>9771</v>
      </c>
      <c r="L255" s="6" t="s">
        <v>31</v>
      </c>
      <c r="M255" s="6" t="s">
        <v>26</v>
      </c>
      <c r="N255" s="6" t="s">
        <v>27</v>
      </c>
      <c r="O255" s="6">
        <v>6</v>
      </c>
      <c r="P255" s="7">
        <f t="shared" si="14"/>
        <v>4.8735000000000011E-3</v>
      </c>
      <c r="Q255" s="6">
        <f>VLOOKUP(B255,[1]Sheet1!$A:$D,3,0)</f>
        <v>6</v>
      </c>
      <c r="R255" s="6">
        <f t="shared" si="12"/>
        <v>0</v>
      </c>
      <c r="S255" s="6">
        <f>VLOOKUP(B255,[2]Sheet1!$A:$D,4,0)</f>
        <v>81.23</v>
      </c>
      <c r="T255" s="6">
        <f t="shared" si="13"/>
        <v>487.38</v>
      </c>
    </row>
    <row r="256" spans="1:20" x14ac:dyDescent="0.45">
      <c r="A256" s="6" t="s">
        <v>28</v>
      </c>
      <c r="B256" s="6" t="s">
        <v>534</v>
      </c>
      <c r="C256" s="6" t="s">
        <v>535</v>
      </c>
      <c r="D256" s="6" t="s">
        <v>20</v>
      </c>
      <c r="E256" s="6">
        <v>6</v>
      </c>
      <c r="F256" s="6">
        <v>613.04</v>
      </c>
      <c r="G256" s="6" t="s">
        <v>25</v>
      </c>
      <c r="H256" s="16">
        <v>35886</v>
      </c>
      <c r="I256" s="16">
        <v>35886</v>
      </c>
      <c r="J256" s="6">
        <v>6.1303999999999994E-3</v>
      </c>
      <c r="K256" s="6">
        <v>9771</v>
      </c>
      <c r="L256" s="6" t="s">
        <v>31</v>
      </c>
      <c r="M256" s="6" t="s">
        <v>26</v>
      </c>
      <c r="N256" s="6" t="s">
        <v>27</v>
      </c>
      <c r="O256" s="6">
        <v>6</v>
      </c>
      <c r="P256" s="7">
        <f t="shared" si="14"/>
        <v>6.1303999999999994E-3</v>
      </c>
      <c r="Q256" s="6">
        <f>VLOOKUP(B256,[1]Sheet1!$A:$D,3,0)</f>
        <v>6</v>
      </c>
      <c r="R256" s="6">
        <f t="shared" si="12"/>
        <v>0</v>
      </c>
      <c r="S256" s="6">
        <f>VLOOKUP(B256,[2]Sheet1!$A:$D,4,0)</f>
        <v>102.17</v>
      </c>
      <c r="T256" s="6">
        <f t="shared" si="13"/>
        <v>613.02</v>
      </c>
    </row>
    <row r="257" spans="1:20" x14ac:dyDescent="0.45">
      <c r="A257" s="6" t="s">
        <v>28</v>
      </c>
      <c r="B257" s="6" t="s">
        <v>536</v>
      </c>
      <c r="C257" s="6" t="s">
        <v>537</v>
      </c>
      <c r="D257" s="6" t="s">
        <v>20</v>
      </c>
      <c r="E257" s="6">
        <v>195</v>
      </c>
      <c r="F257" s="6">
        <v>2254.83</v>
      </c>
      <c r="G257" s="6" t="s">
        <v>25</v>
      </c>
      <c r="H257" s="16">
        <v>35886</v>
      </c>
      <c r="I257" s="16">
        <v>35886</v>
      </c>
      <c r="J257" s="6">
        <v>2.25483E-2</v>
      </c>
      <c r="K257" s="6">
        <v>9771</v>
      </c>
      <c r="L257" s="6" t="s">
        <v>31</v>
      </c>
      <c r="M257" s="6" t="s">
        <v>65</v>
      </c>
      <c r="N257" s="6" t="s">
        <v>27</v>
      </c>
      <c r="O257" s="6">
        <v>195</v>
      </c>
      <c r="P257" s="7">
        <f t="shared" si="14"/>
        <v>2.25483E-2</v>
      </c>
      <c r="Q257" s="6">
        <f>VLOOKUP(B257,[1]Sheet1!$A:$D,3,0)</f>
        <v>195</v>
      </c>
      <c r="R257" s="6">
        <f t="shared" si="12"/>
        <v>0</v>
      </c>
      <c r="S257" s="6">
        <f>VLOOKUP(B257,[2]Sheet1!$A:$D,4,0)</f>
        <v>11.56</v>
      </c>
      <c r="T257" s="6">
        <f t="shared" si="13"/>
        <v>2254.2000000000003</v>
      </c>
    </row>
    <row r="258" spans="1:20" x14ac:dyDescent="0.45">
      <c r="A258" s="6"/>
      <c r="B258" s="11" t="s">
        <v>538</v>
      </c>
      <c r="C258" s="11" t="s">
        <v>539</v>
      </c>
      <c r="D258" s="11" t="s">
        <v>20</v>
      </c>
      <c r="E258" s="6">
        <v>5735</v>
      </c>
      <c r="F258" s="6">
        <v>82239.899999999994</v>
      </c>
      <c r="G258" s="6" t="s">
        <v>25</v>
      </c>
      <c r="H258" s="14"/>
      <c r="I258" s="14"/>
      <c r="J258" s="6"/>
      <c r="K258" s="6"/>
      <c r="L258" s="6"/>
      <c r="M258" s="15" t="s">
        <v>65</v>
      </c>
      <c r="N258" s="10" t="s">
        <v>22</v>
      </c>
      <c r="O258" s="6">
        <v>5735</v>
      </c>
      <c r="P258" s="7">
        <f t="shared" si="14"/>
        <v>0.82239899999999999</v>
      </c>
      <c r="Q258" s="6">
        <f>VLOOKUP(B258,[1]Sheet1!$A:$D,3,0)</f>
        <v>5735</v>
      </c>
      <c r="R258" s="6">
        <f t="shared" si="12"/>
        <v>0</v>
      </c>
      <c r="S258" s="6">
        <f>VLOOKUP(B258,[2]Sheet1!$A:$D,4,0)</f>
        <v>14.34</v>
      </c>
      <c r="T258" s="6">
        <f t="shared" si="13"/>
        <v>82239.899999999994</v>
      </c>
    </row>
    <row r="259" spans="1:20" x14ac:dyDescent="0.45">
      <c r="A259" s="6" t="s">
        <v>28</v>
      </c>
      <c r="B259" s="6" t="s">
        <v>540</v>
      </c>
      <c r="C259" s="6" t="s">
        <v>541</v>
      </c>
      <c r="D259" s="6" t="s">
        <v>20</v>
      </c>
      <c r="E259" s="6">
        <v>199</v>
      </c>
      <c r="F259" s="6">
        <v>17050.21</v>
      </c>
      <c r="G259" s="6" t="s">
        <v>25</v>
      </c>
      <c r="H259" s="16">
        <v>41753</v>
      </c>
      <c r="I259" s="16"/>
      <c r="J259" s="6">
        <v>0.17050209999999999</v>
      </c>
      <c r="K259" s="6">
        <v>3904</v>
      </c>
      <c r="L259" s="6" t="s">
        <v>31</v>
      </c>
      <c r="M259" s="6" t="s">
        <v>542</v>
      </c>
      <c r="N259" s="6" t="s">
        <v>27</v>
      </c>
      <c r="O259" s="6">
        <v>199</v>
      </c>
      <c r="P259" s="7">
        <f t="shared" si="14"/>
        <v>0.17050209999999999</v>
      </c>
      <c r="Q259" s="6">
        <f>VLOOKUP(B259,[1]Sheet1!$A:$D,3,0)</f>
        <v>199</v>
      </c>
      <c r="R259" s="6">
        <f t="shared" ref="R259:R322" si="15">O259-Q259</f>
        <v>0</v>
      </c>
      <c r="S259" s="6">
        <f>VLOOKUP(B259,[2]Sheet1!$A:$D,4,0)</f>
        <v>85.68</v>
      </c>
      <c r="T259" s="6">
        <f t="shared" ref="T259:T322" si="16">Q259*S259</f>
        <v>17050.32</v>
      </c>
    </row>
    <row r="260" spans="1:20" x14ac:dyDescent="0.45">
      <c r="A260" s="6"/>
      <c r="B260" s="11" t="s">
        <v>543</v>
      </c>
      <c r="C260" s="11" t="s">
        <v>544</v>
      </c>
      <c r="D260" s="17" t="s">
        <v>78</v>
      </c>
      <c r="E260" s="6">
        <v>375</v>
      </c>
      <c r="F260" s="6">
        <v>3.75</v>
      </c>
      <c r="G260" s="6" t="s">
        <v>545</v>
      </c>
      <c r="H260" s="14">
        <v>35886</v>
      </c>
      <c r="I260" s="14">
        <v>37351</v>
      </c>
      <c r="J260" s="6"/>
      <c r="K260" s="6"/>
      <c r="L260" s="6"/>
      <c r="M260" s="15" t="s">
        <v>542</v>
      </c>
      <c r="N260" s="8" t="s">
        <v>27</v>
      </c>
      <c r="O260" s="6">
        <v>375</v>
      </c>
      <c r="P260" s="7">
        <f t="shared" si="14"/>
        <v>3.7499999999999997E-5</v>
      </c>
      <c r="Q260" s="6">
        <f>VLOOKUP(B260,[1]Sheet1!$A:$D,3,0)</f>
        <v>375</v>
      </c>
      <c r="R260" s="6">
        <f t="shared" si="15"/>
        <v>0</v>
      </c>
      <c r="S260" s="6">
        <f>VLOOKUP(B260,[2]Sheet1!$A:$D,4,0)</f>
        <v>0.01</v>
      </c>
      <c r="T260" s="6">
        <f t="shared" si="16"/>
        <v>3.75</v>
      </c>
    </row>
    <row r="261" spans="1:20" x14ac:dyDescent="0.45">
      <c r="A261" s="6"/>
      <c r="B261" s="11" t="s">
        <v>546</v>
      </c>
      <c r="C261" s="11" t="s">
        <v>547</v>
      </c>
      <c r="D261" s="17" t="s">
        <v>20</v>
      </c>
      <c r="E261" s="6">
        <v>9</v>
      </c>
      <c r="F261" s="6">
        <v>594</v>
      </c>
      <c r="G261" s="6" t="s">
        <v>545</v>
      </c>
      <c r="H261" s="14">
        <v>37653</v>
      </c>
      <c r="I261" s="14">
        <v>39056</v>
      </c>
      <c r="J261" s="6"/>
      <c r="K261" s="6"/>
      <c r="L261" s="6"/>
      <c r="M261" s="15" t="s">
        <v>542</v>
      </c>
      <c r="N261" s="8" t="s">
        <v>27</v>
      </c>
      <c r="O261" s="6">
        <v>9</v>
      </c>
      <c r="P261" s="7">
        <f t="shared" si="14"/>
        <v>5.94E-3</v>
      </c>
      <c r="Q261" s="6">
        <f>VLOOKUP(B261,[1]Sheet1!$A:$D,3,0)</f>
        <v>9</v>
      </c>
      <c r="R261" s="6">
        <f t="shared" si="15"/>
        <v>0</v>
      </c>
      <c r="S261" s="6">
        <f>VLOOKUP(B261,[2]Sheet1!$A:$D,4,0)</f>
        <v>66</v>
      </c>
      <c r="T261" s="6">
        <f t="shared" si="16"/>
        <v>594</v>
      </c>
    </row>
    <row r="262" spans="1:20" x14ac:dyDescent="0.45">
      <c r="A262" s="6"/>
      <c r="B262" s="11" t="s">
        <v>548</v>
      </c>
      <c r="C262" s="11" t="s">
        <v>549</v>
      </c>
      <c r="D262" s="17" t="s">
        <v>20</v>
      </c>
      <c r="E262" s="6">
        <v>230</v>
      </c>
      <c r="F262" s="6">
        <v>8031.6</v>
      </c>
      <c r="G262" s="6" t="s">
        <v>545</v>
      </c>
      <c r="H262" s="14">
        <v>35886</v>
      </c>
      <c r="I262" s="14">
        <v>36437</v>
      </c>
      <c r="J262" s="6"/>
      <c r="K262" s="6"/>
      <c r="L262" s="6"/>
      <c r="M262" s="15" t="s">
        <v>542</v>
      </c>
      <c r="N262" s="8" t="s">
        <v>27</v>
      </c>
      <c r="O262" s="6">
        <v>230</v>
      </c>
      <c r="P262" s="7">
        <f t="shared" si="14"/>
        <v>8.0315999999999999E-2</v>
      </c>
      <c r="Q262" s="6">
        <f>VLOOKUP(B262,[1]Sheet1!$A:$D,3,0)</f>
        <v>230</v>
      </c>
      <c r="R262" s="6">
        <f t="shared" si="15"/>
        <v>0</v>
      </c>
      <c r="S262" s="6">
        <f>VLOOKUP(B262,[2]Sheet1!$A:$D,4,0)</f>
        <v>34.92</v>
      </c>
      <c r="T262" s="6">
        <f t="shared" si="16"/>
        <v>8031.6</v>
      </c>
    </row>
    <row r="263" spans="1:20" x14ac:dyDescent="0.45">
      <c r="A263" s="6"/>
      <c r="B263" s="11" t="s">
        <v>550</v>
      </c>
      <c r="C263" s="11" t="s">
        <v>551</v>
      </c>
      <c r="D263" s="17" t="s">
        <v>20</v>
      </c>
      <c r="E263" s="6">
        <v>100</v>
      </c>
      <c r="F263" s="6">
        <v>745</v>
      </c>
      <c r="G263" s="6" t="s">
        <v>545</v>
      </c>
      <c r="H263" s="14">
        <v>35886</v>
      </c>
      <c r="I263" s="14">
        <v>35886</v>
      </c>
      <c r="J263" s="6"/>
      <c r="K263" s="6"/>
      <c r="L263" s="6"/>
      <c r="M263" s="15" t="s">
        <v>542</v>
      </c>
      <c r="N263" s="8" t="s">
        <v>27</v>
      </c>
      <c r="O263" s="6">
        <v>100</v>
      </c>
      <c r="P263" s="7">
        <f t="shared" si="14"/>
        <v>7.45E-3</v>
      </c>
      <c r="Q263" s="6">
        <f>VLOOKUP(B263,[1]Sheet1!$A:$D,3,0)</f>
        <v>100</v>
      </c>
      <c r="R263" s="6">
        <f t="shared" si="15"/>
        <v>0</v>
      </c>
      <c r="S263" s="6">
        <f>VLOOKUP(B263,[2]Sheet1!$A:$D,4,0)</f>
        <v>7.45</v>
      </c>
      <c r="T263" s="6">
        <f t="shared" si="16"/>
        <v>745</v>
      </c>
    </row>
    <row r="264" spans="1:20" x14ac:dyDescent="0.45">
      <c r="A264" s="6"/>
      <c r="B264" s="11" t="s">
        <v>552</v>
      </c>
      <c r="C264" s="11" t="s">
        <v>553</v>
      </c>
      <c r="D264" s="11" t="s">
        <v>20</v>
      </c>
      <c r="E264" s="6">
        <v>2</v>
      </c>
      <c r="F264" s="6">
        <v>33000</v>
      </c>
      <c r="G264" s="6" t="s">
        <v>545</v>
      </c>
      <c r="H264" s="14"/>
      <c r="I264" s="14"/>
      <c r="J264" s="6"/>
      <c r="K264" s="6"/>
      <c r="L264" s="6"/>
      <c r="M264" s="15" t="s">
        <v>542</v>
      </c>
      <c r="N264" s="8" t="s">
        <v>27</v>
      </c>
      <c r="O264" s="6">
        <v>2</v>
      </c>
      <c r="P264" s="7">
        <f t="shared" si="14"/>
        <v>0.33</v>
      </c>
      <c r="Q264" s="6">
        <f>VLOOKUP(B264,[1]Sheet1!$A:$D,3,0)</f>
        <v>2</v>
      </c>
      <c r="R264" s="6">
        <f t="shared" si="15"/>
        <v>0</v>
      </c>
      <c r="S264" s="6">
        <f>VLOOKUP(B264,[2]Sheet1!$A:$D,4,0)</f>
        <v>16500</v>
      </c>
      <c r="T264" s="6">
        <f t="shared" si="16"/>
        <v>33000</v>
      </c>
    </row>
    <row r="265" spans="1:20" x14ac:dyDescent="0.45">
      <c r="A265" s="6"/>
      <c r="B265" s="11" t="s">
        <v>554</v>
      </c>
      <c r="C265" s="11" t="s">
        <v>555</v>
      </c>
      <c r="D265" s="11" t="s">
        <v>20</v>
      </c>
      <c r="E265" s="6">
        <v>2</v>
      </c>
      <c r="F265" s="6">
        <v>29172</v>
      </c>
      <c r="G265" s="6" t="s">
        <v>545</v>
      </c>
      <c r="H265" s="14"/>
      <c r="I265" s="14"/>
      <c r="J265" s="6"/>
      <c r="K265" s="6"/>
      <c r="L265" s="6"/>
      <c r="M265" s="15" t="s">
        <v>542</v>
      </c>
      <c r="N265" s="8" t="s">
        <v>27</v>
      </c>
      <c r="O265" s="6">
        <v>2</v>
      </c>
      <c r="P265" s="7">
        <f t="shared" si="14"/>
        <v>0.29171999999999998</v>
      </c>
      <c r="Q265" s="6">
        <f>VLOOKUP(B265,[1]Sheet1!$A:$D,3,0)</f>
        <v>2</v>
      </c>
      <c r="R265" s="6">
        <f t="shared" si="15"/>
        <v>0</v>
      </c>
      <c r="S265" s="6">
        <f>VLOOKUP(B265,[2]Sheet1!$A:$D,4,0)</f>
        <v>14586</v>
      </c>
      <c r="T265" s="6">
        <f t="shared" si="16"/>
        <v>29172</v>
      </c>
    </row>
    <row r="266" spans="1:20" x14ac:dyDescent="0.45">
      <c r="A266" s="6"/>
      <c r="B266" s="11" t="s">
        <v>556</v>
      </c>
      <c r="C266" s="11" t="s">
        <v>557</v>
      </c>
      <c r="D266" s="17" t="s">
        <v>20</v>
      </c>
      <c r="E266" s="6">
        <v>4</v>
      </c>
      <c r="F266" s="6">
        <v>975.44</v>
      </c>
      <c r="G266" s="6" t="s">
        <v>545</v>
      </c>
      <c r="H266" s="14">
        <v>39524</v>
      </c>
      <c r="I266" s="14">
        <v>42969</v>
      </c>
      <c r="J266" s="6"/>
      <c r="K266" s="6"/>
      <c r="L266" s="6"/>
      <c r="M266" s="15" t="s">
        <v>542</v>
      </c>
      <c r="N266" s="8" t="s">
        <v>27</v>
      </c>
      <c r="O266" s="6">
        <v>4</v>
      </c>
      <c r="P266" s="7">
        <f t="shared" si="14"/>
        <v>9.7543999999999999E-3</v>
      </c>
      <c r="Q266" s="6">
        <f>VLOOKUP(B266,[1]Sheet1!$A:$D,3,0)</f>
        <v>4</v>
      </c>
      <c r="R266" s="6">
        <f t="shared" si="15"/>
        <v>0</v>
      </c>
      <c r="S266" s="6">
        <f>VLOOKUP(B266,[2]Sheet1!$A:$D,4,0)</f>
        <v>243.86</v>
      </c>
      <c r="T266" s="6">
        <f t="shared" si="16"/>
        <v>975.44</v>
      </c>
    </row>
    <row r="267" spans="1:20" x14ac:dyDescent="0.45">
      <c r="A267" s="6"/>
      <c r="B267" s="11" t="s">
        <v>558</v>
      </c>
      <c r="C267" s="11" t="s">
        <v>559</v>
      </c>
      <c r="D267" s="11" t="s">
        <v>20</v>
      </c>
      <c r="E267" s="6">
        <v>1</v>
      </c>
      <c r="F267" s="6">
        <v>150.63</v>
      </c>
      <c r="G267" s="6" t="s">
        <v>545</v>
      </c>
      <c r="H267" s="14">
        <v>42576</v>
      </c>
      <c r="I267" s="14">
        <v>44750</v>
      </c>
      <c r="J267" s="6"/>
      <c r="K267" s="6"/>
      <c r="L267" s="6"/>
      <c r="M267" s="15" t="s">
        <v>542</v>
      </c>
      <c r="N267" s="8" t="s">
        <v>27</v>
      </c>
      <c r="O267" s="6">
        <v>1</v>
      </c>
      <c r="P267" s="7">
        <f t="shared" ref="P267:P330" si="17">(O267*F267/E267)/10^5</f>
        <v>1.5062999999999999E-3</v>
      </c>
      <c r="Q267" s="6">
        <f>VLOOKUP(B267,[1]Sheet1!$A:$D,3,0)</f>
        <v>1</v>
      </c>
      <c r="R267" s="6">
        <f t="shared" si="15"/>
        <v>0</v>
      </c>
      <c r="S267" s="6">
        <f>VLOOKUP(B267,[2]Sheet1!$A:$D,4,0)</f>
        <v>150.63</v>
      </c>
      <c r="T267" s="6">
        <f t="shared" si="16"/>
        <v>150.63</v>
      </c>
    </row>
    <row r="268" spans="1:20" x14ac:dyDescent="0.45">
      <c r="A268" s="6"/>
      <c r="B268" s="11" t="s">
        <v>560</v>
      </c>
      <c r="C268" s="11" t="s">
        <v>561</v>
      </c>
      <c r="D268" s="11" t="s">
        <v>20</v>
      </c>
      <c r="E268" s="6">
        <v>9</v>
      </c>
      <c r="F268" s="6">
        <v>159300</v>
      </c>
      <c r="G268" s="6" t="s">
        <v>545</v>
      </c>
      <c r="H268" s="14">
        <v>43971</v>
      </c>
      <c r="I268" s="14">
        <v>45135</v>
      </c>
      <c r="J268" s="6"/>
      <c r="K268" s="6"/>
      <c r="L268" s="6"/>
      <c r="M268" s="15" t="s">
        <v>542</v>
      </c>
      <c r="N268" s="8" t="s">
        <v>27</v>
      </c>
      <c r="O268" s="6">
        <v>9</v>
      </c>
      <c r="P268" s="7">
        <f t="shared" si="17"/>
        <v>1.593</v>
      </c>
      <c r="Q268" s="6">
        <f>VLOOKUP(B268,[1]Sheet1!$A:$D,3,0)</f>
        <v>9</v>
      </c>
      <c r="R268" s="6">
        <f t="shared" si="15"/>
        <v>0</v>
      </c>
      <c r="S268" s="6">
        <f>VLOOKUP(B268,[2]Sheet1!$A:$D,4,0)</f>
        <v>17700</v>
      </c>
      <c r="T268" s="6">
        <f t="shared" si="16"/>
        <v>159300</v>
      </c>
    </row>
    <row r="269" spans="1:20" x14ac:dyDescent="0.45">
      <c r="A269" s="6"/>
      <c r="B269" s="11" t="s">
        <v>562</v>
      </c>
      <c r="C269" s="11" t="s">
        <v>563</v>
      </c>
      <c r="D269" s="11" t="s">
        <v>20</v>
      </c>
      <c r="E269" s="6">
        <v>2</v>
      </c>
      <c r="F269" s="6">
        <v>242844</v>
      </c>
      <c r="G269" s="6" t="s">
        <v>545</v>
      </c>
      <c r="H269" s="14">
        <v>43971</v>
      </c>
      <c r="I269" s="14">
        <v>43421</v>
      </c>
      <c r="J269" s="6"/>
      <c r="K269" s="6"/>
      <c r="L269" s="6"/>
      <c r="M269" s="15" t="s">
        <v>542</v>
      </c>
      <c r="N269" s="8" t="s">
        <v>27</v>
      </c>
      <c r="O269" s="6">
        <v>2</v>
      </c>
      <c r="P269" s="7">
        <f t="shared" si="17"/>
        <v>2.4284400000000002</v>
      </c>
      <c r="Q269" s="6">
        <f>VLOOKUP(B269,[1]Sheet1!$A:$D,3,0)</f>
        <v>2</v>
      </c>
      <c r="R269" s="6">
        <f t="shared" si="15"/>
        <v>0</v>
      </c>
      <c r="S269" s="6">
        <f>VLOOKUP(B269,[2]Sheet1!$A:$D,4,0)</f>
        <v>121422</v>
      </c>
      <c r="T269" s="6">
        <f t="shared" si="16"/>
        <v>242844</v>
      </c>
    </row>
    <row r="270" spans="1:20" x14ac:dyDescent="0.45">
      <c r="A270" s="6"/>
      <c r="B270" s="5" t="s">
        <v>564</v>
      </c>
      <c r="C270" s="5" t="s">
        <v>565</v>
      </c>
      <c r="D270" s="17" t="s">
        <v>20</v>
      </c>
      <c r="E270" s="6">
        <v>2</v>
      </c>
      <c r="F270" s="6">
        <v>0.66</v>
      </c>
      <c r="G270" s="6" t="s">
        <v>25</v>
      </c>
      <c r="H270" s="14"/>
      <c r="I270" s="14"/>
      <c r="J270" s="6"/>
      <c r="K270" s="6"/>
      <c r="L270" s="6"/>
      <c r="M270" s="15" t="s">
        <v>542</v>
      </c>
      <c r="N270" s="8" t="s">
        <v>27</v>
      </c>
      <c r="O270" s="6">
        <v>2</v>
      </c>
      <c r="P270" s="7">
        <f t="shared" si="17"/>
        <v>6.6000000000000003E-6</v>
      </c>
      <c r="Q270" s="6">
        <f>VLOOKUP(B270,[1]Sheet1!$A:$D,3,0)</f>
        <v>2</v>
      </c>
      <c r="R270" s="6">
        <f t="shared" si="15"/>
        <v>0</v>
      </c>
      <c r="S270" s="6">
        <f>VLOOKUP(B270,[2]Sheet1!$A:$D,4,0)</f>
        <v>0.33</v>
      </c>
      <c r="T270" s="6">
        <f t="shared" si="16"/>
        <v>0.66</v>
      </c>
    </row>
    <row r="271" spans="1:20" x14ac:dyDescent="0.45">
      <c r="A271" s="6" t="s">
        <v>28</v>
      </c>
      <c r="B271" s="6" t="s">
        <v>566</v>
      </c>
      <c r="C271" s="6" t="s">
        <v>567</v>
      </c>
      <c r="D271" s="6" t="s">
        <v>20</v>
      </c>
      <c r="E271" s="6">
        <v>30</v>
      </c>
      <c r="F271" s="6">
        <v>20961.13</v>
      </c>
      <c r="G271" s="6" t="s">
        <v>25</v>
      </c>
      <c r="H271" s="16">
        <v>42262</v>
      </c>
      <c r="I271" s="16"/>
      <c r="J271" s="6">
        <v>0.2096113</v>
      </c>
      <c r="K271" s="6">
        <v>3395</v>
      </c>
      <c r="L271" s="6" t="s">
        <v>31</v>
      </c>
      <c r="M271" s="6" t="s">
        <v>246</v>
      </c>
      <c r="N271" s="6" t="s">
        <v>27</v>
      </c>
      <c r="O271" s="6">
        <v>30</v>
      </c>
      <c r="P271" s="7">
        <f t="shared" si="17"/>
        <v>0.2096113</v>
      </c>
      <c r="Q271" s="6">
        <f>VLOOKUP(B271,[1]Sheet1!$A:$D,3,0)</f>
        <v>30</v>
      </c>
      <c r="R271" s="6">
        <f t="shared" si="15"/>
        <v>0</v>
      </c>
      <c r="S271" s="6">
        <f>VLOOKUP(B271,[2]Sheet1!$A:$D,4,0)</f>
        <v>698.7</v>
      </c>
      <c r="T271" s="6">
        <f t="shared" si="16"/>
        <v>20961</v>
      </c>
    </row>
    <row r="272" spans="1:20" x14ac:dyDescent="0.45">
      <c r="A272" s="6" t="s">
        <v>28</v>
      </c>
      <c r="B272" s="6" t="s">
        <v>568</v>
      </c>
      <c r="C272" s="6" t="s">
        <v>569</v>
      </c>
      <c r="D272" s="6" t="s">
        <v>20</v>
      </c>
      <c r="E272" s="6">
        <v>30</v>
      </c>
      <c r="F272" s="6">
        <v>26730.17</v>
      </c>
      <c r="G272" s="6" t="s">
        <v>25</v>
      </c>
      <c r="H272" s="16">
        <v>42262</v>
      </c>
      <c r="I272" s="16"/>
      <c r="J272" s="6">
        <v>0.26730169999999998</v>
      </c>
      <c r="K272" s="6">
        <v>3395</v>
      </c>
      <c r="L272" s="6" t="s">
        <v>31</v>
      </c>
      <c r="M272" s="6" t="s">
        <v>246</v>
      </c>
      <c r="N272" s="6" t="s">
        <v>27</v>
      </c>
      <c r="O272" s="6">
        <v>30</v>
      </c>
      <c r="P272" s="7">
        <f t="shared" si="17"/>
        <v>0.26730169999999998</v>
      </c>
      <c r="Q272" s="6">
        <f>VLOOKUP(B272,[1]Sheet1!$A:$D,3,0)</f>
        <v>30</v>
      </c>
      <c r="R272" s="6">
        <f t="shared" si="15"/>
        <v>0</v>
      </c>
      <c r="S272" s="6">
        <f>VLOOKUP(B272,[2]Sheet1!$A:$D,4,0)</f>
        <v>891.01</v>
      </c>
      <c r="T272" s="6">
        <f t="shared" si="16"/>
        <v>26730.3</v>
      </c>
    </row>
    <row r="273" spans="1:20" x14ac:dyDescent="0.45">
      <c r="A273" s="6" t="s">
        <v>28</v>
      </c>
      <c r="B273" s="6" t="s">
        <v>570</v>
      </c>
      <c r="C273" s="6" t="s">
        <v>571</v>
      </c>
      <c r="D273" s="6" t="s">
        <v>20</v>
      </c>
      <c r="E273" s="6">
        <v>121</v>
      </c>
      <c r="F273" s="6">
        <v>346096.72</v>
      </c>
      <c r="G273" s="6" t="s">
        <v>25</v>
      </c>
      <c r="H273" s="16">
        <v>42262</v>
      </c>
      <c r="I273" s="16">
        <v>41932</v>
      </c>
      <c r="J273" s="6">
        <v>3.4609671999999998</v>
      </c>
      <c r="K273" s="6">
        <v>3725</v>
      </c>
      <c r="L273" s="6" t="s">
        <v>31</v>
      </c>
      <c r="M273" s="6" t="s">
        <v>246</v>
      </c>
      <c r="N273" s="6" t="s">
        <v>27</v>
      </c>
      <c r="O273" s="6">
        <v>121</v>
      </c>
      <c r="P273" s="7">
        <f t="shared" si="17"/>
        <v>3.4609671999999998</v>
      </c>
      <c r="Q273" s="6">
        <f>VLOOKUP(B273,[1]Sheet1!$A:$D,3,0)</f>
        <v>91</v>
      </c>
      <c r="R273" s="6">
        <f t="shared" si="15"/>
        <v>30</v>
      </c>
      <c r="S273" s="6">
        <f>VLOOKUP(B273,[2]Sheet1!$A:$D,4,0)</f>
        <v>2860.3</v>
      </c>
      <c r="T273" s="6">
        <f t="shared" si="16"/>
        <v>260287.30000000002</v>
      </c>
    </row>
    <row r="274" spans="1:20" x14ac:dyDescent="0.45">
      <c r="A274" s="6" t="s">
        <v>28</v>
      </c>
      <c r="B274" s="6" t="s">
        <v>572</v>
      </c>
      <c r="C274" s="6" t="s">
        <v>573</v>
      </c>
      <c r="D274" s="6" t="s">
        <v>20</v>
      </c>
      <c r="E274" s="6">
        <v>80</v>
      </c>
      <c r="F274" s="6">
        <v>807.12</v>
      </c>
      <c r="G274" s="6" t="s">
        <v>25</v>
      </c>
      <c r="H274" s="16">
        <v>35886</v>
      </c>
      <c r="I274" s="16">
        <v>35886</v>
      </c>
      <c r="J274" s="6">
        <v>8.0712000000000006E-3</v>
      </c>
      <c r="K274" s="6">
        <v>9771</v>
      </c>
      <c r="L274" s="6" t="s">
        <v>31</v>
      </c>
      <c r="M274" s="6" t="s">
        <v>246</v>
      </c>
      <c r="N274" s="6" t="s">
        <v>27</v>
      </c>
      <c r="O274" s="6">
        <v>80</v>
      </c>
      <c r="P274" s="7">
        <f t="shared" si="17"/>
        <v>8.0712000000000006E-3</v>
      </c>
      <c r="Q274" s="6">
        <f>VLOOKUP(B274,[1]Sheet1!$A:$D,3,0)</f>
        <v>80</v>
      </c>
      <c r="R274" s="6">
        <f t="shared" si="15"/>
        <v>0</v>
      </c>
      <c r="S274" s="6">
        <f>VLOOKUP(B274,[2]Sheet1!$A:$D,4,0)</f>
        <v>10.09</v>
      </c>
      <c r="T274" s="6">
        <f t="shared" si="16"/>
        <v>807.2</v>
      </c>
    </row>
    <row r="275" spans="1:20" x14ac:dyDescent="0.45">
      <c r="A275" s="6" t="s">
        <v>28</v>
      </c>
      <c r="B275" s="6" t="s">
        <v>574</v>
      </c>
      <c r="C275" s="6" t="s">
        <v>575</v>
      </c>
      <c r="D275" s="6" t="s">
        <v>20</v>
      </c>
      <c r="E275" s="6">
        <v>80</v>
      </c>
      <c r="F275" s="6">
        <v>807.12</v>
      </c>
      <c r="G275" s="6" t="s">
        <v>25</v>
      </c>
      <c r="H275" s="16">
        <v>35886</v>
      </c>
      <c r="I275" s="16">
        <v>35886</v>
      </c>
      <c r="J275" s="6">
        <v>8.0712000000000006E-3</v>
      </c>
      <c r="K275" s="6">
        <v>9771</v>
      </c>
      <c r="L275" s="6" t="s">
        <v>31</v>
      </c>
      <c r="M275" s="6" t="s">
        <v>246</v>
      </c>
      <c r="N275" s="6" t="s">
        <v>27</v>
      </c>
      <c r="O275" s="6">
        <v>80</v>
      </c>
      <c r="P275" s="7">
        <f t="shared" si="17"/>
        <v>8.0712000000000006E-3</v>
      </c>
      <c r="Q275" s="6">
        <f>VLOOKUP(B275,[1]Sheet1!$A:$D,3,0)</f>
        <v>80</v>
      </c>
      <c r="R275" s="6">
        <f t="shared" si="15"/>
        <v>0</v>
      </c>
      <c r="S275" s="6">
        <f>VLOOKUP(B275,[2]Sheet1!$A:$D,4,0)</f>
        <v>10.09</v>
      </c>
      <c r="T275" s="6">
        <f t="shared" si="16"/>
        <v>807.2</v>
      </c>
    </row>
    <row r="276" spans="1:20" x14ac:dyDescent="0.45">
      <c r="A276" s="6" t="s">
        <v>28</v>
      </c>
      <c r="B276" s="6" t="s">
        <v>576</v>
      </c>
      <c r="C276" s="6" t="s">
        <v>577</v>
      </c>
      <c r="D276" s="6" t="s">
        <v>20</v>
      </c>
      <c r="E276" s="6">
        <v>80</v>
      </c>
      <c r="F276" s="6">
        <v>807.14</v>
      </c>
      <c r="G276" s="6" t="s">
        <v>25</v>
      </c>
      <c r="H276" s="16">
        <v>35886</v>
      </c>
      <c r="I276" s="16">
        <v>35886</v>
      </c>
      <c r="J276" s="6">
        <v>8.0713999999999994E-3</v>
      </c>
      <c r="K276" s="6">
        <v>9771</v>
      </c>
      <c r="L276" s="6" t="s">
        <v>31</v>
      </c>
      <c r="M276" s="6" t="s">
        <v>246</v>
      </c>
      <c r="N276" s="6" t="s">
        <v>27</v>
      </c>
      <c r="O276" s="6">
        <v>80</v>
      </c>
      <c r="P276" s="7">
        <f t="shared" si="17"/>
        <v>8.0713999999999994E-3</v>
      </c>
      <c r="Q276" s="6">
        <f>VLOOKUP(B276,[1]Sheet1!$A:$D,3,0)</f>
        <v>80</v>
      </c>
      <c r="R276" s="6">
        <f t="shared" si="15"/>
        <v>0</v>
      </c>
      <c r="S276" s="6">
        <f>VLOOKUP(B276,[2]Sheet1!$A:$D,4,0)</f>
        <v>10.09</v>
      </c>
      <c r="T276" s="6">
        <f t="shared" si="16"/>
        <v>807.2</v>
      </c>
    </row>
    <row r="277" spans="1:20" x14ac:dyDescent="0.45">
      <c r="A277" s="6" t="s">
        <v>28</v>
      </c>
      <c r="B277" s="6" t="s">
        <v>578</v>
      </c>
      <c r="C277" s="6" t="s">
        <v>579</v>
      </c>
      <c r="D277" s="6" t="s">
        <v>20</v>
      </c>
      <c r="E277" s="6">
        <v>80</v>
      </c>
      <c r="F277" s="6">
        <v>707.69</v>
      </c>
      <c r="G277" s="6" t="s">
        <v>25</v>
      </c>
      <c r="H277" s="16">
        <v>35886</v>
      </c>
      <c r="I277" s="16">
        <v>35886</v>
      </c>
      <c r="J277" s="6">
        <v>7.0769000000000006E-3</v>
      </c>
      <c r="K277" s="6">
        <v>9771</v>
      </c>
      <c r="L277" s="6" t="s">
        <v>31</v>
      </c>
      <c r="M277" s="6" t="s">
        <v>246</v>
      </c>
      <c r="N277" s="6" t="s">
        <v>27</v>
      </c>
      <c r="O277" s="6">
        <v>80</v>
      </c>
      <c r="P277" s="7">
        <f t="shared" si="17"/>
        <v>7.0769000000000006E-3</v>
      </c>
      <c r="Q277" s="6">
        <f>VLOOKUP(B277,[1]Sheet1!$A:$D,3,0)</f>
        <v>80</v>
      </c>
      <c r="R277" s="6">
        <f t="shared" si="15"/>
        <v>0</v>
      </c>
      <c r="S277" s="6">
        <f>VLOOKUP(B277,[2]Sheet1!$A:$D,4,0)</f>
        <v>8.85</v>
      </c>
      <c r="T277" s="6">
        <f t="shared" si="16"/>
        <v>708</v>
      </c>
    </row>
    <row r="278" spans="1:20" x14ac:dyDescent="0.45">
      <c r="A278" s="6" t="s">
        <v>28</v>
      </c>
      <c r="B278" s="6" t="s">
        <v>580</v>
      </c>
      <c r="C278" s="6" t="s">
        <v>581</v>
      </c>
      <c r="D278" s="6" t="s">
        <v>20</v>
      </c>
      <c r="E278" s="6">
        <v>80</v>
      </c>
      <c r="F278" s="6">
        <v>731.09</v>
      </c>
      <c r="G278" s="6" t="s">
        <v>25</v>
      </c>
      <c r="H278" s="16">
        <v>35886</v>
      </c>
      <c r="I278" s="16">
        <v>35886</v>
      </c>
      <c r="J278" s="6">
        <v>7.3109000000000004E-3</v>
      </c>
      <c r="K278" s="6">
        <v>9771</v>
      </c>
      <c r="L278" s="6" t="s">
        <v>31</v>
      </c>
      <c r="M278" s="6" t="s">
        <v>246</v>
      </c>
      <c r="N278" s="6" t="s">
        <v>27</v>
      </c>
      <c r="O278" s="6">
        <v>80</v>
      </c>
      <c r="P278" s="7">
        <f t="shared" si="17"/>
        <v>7.3109000000000004E-3</v>
      </c>
      <c r="Q278" s="6">
        <f>VLOOKUP(B278,[1]Sheet1!$A:$D,3,0)</f>
        <v>80</v>
      </c>
      <c r="R278" s="6">
        <f t="shared" si="15"/>
        <v>0</v>
      </c>
      <c r="S278" s="6">
        <f>VLOOKUP(B278,[2]Sheet1!$A:$D,4,0)</f>
        <v>9.14</v>
      </c>
      <c r="T278" s="6">
        <f t="shared" si="16"/>
        <v>731.2</v>
      </c>
    </row>
    <row r="279" spans="1:20" x14ac:dyDescent="0.45">
      <c r="A279" s="6" t="s">
        <v>28</v>
      </c>
      <c r="B279" s="6" t="s">
        <v>582</v>
      </c>
      <c r="C279" s="6" t="s">
        <v>583</v>
      </c>
      <c r="D279" s="6" t="s">
        <v>20</v>
      </c>
      <c r="E279" s="6">
        <v>10</v>
      </c>
      <c r="F279" s="6">
        <v>197.11</v>
      </c>
      <c r="G279" s="6" t="s">
        <v>25</v>
      </c>
      <c r="H279" s="16">
        <v>35886</v>
      </c>
      <c r="I279" s="16">
        <v>35886</v>
      </c>
      <c r="J279" s="6">
        <v>1.9710999999999999E-3</v>
      </c>
      <c r="K279" s="6">
        <v>9771</v>
      </c>
      <c r="L279" s="6" t="s">
        <v>31</v>
      </c>
      <c r="M279" s="6" t="s">
        <v>246</v>
      </c>
      <c r="N279" s="6" t="s">
        <v>27</v>
      </c>
      <c r="O279" s="6">
        <v>10</v>
      </c>
      <c r="P279" s="7">
        <f t="shared" si="17"/>
        <v>1.9710999999999999E-3</v>
      </c>
      <c r="Q279" s="6">
        <f>VLOOKUP(B279,[1]Sheet1!$A:$D,3,0)</f>
        <v>10</v>
      </c>
      <c r="R279" s="6">
        <f t="shared" si="15"/>
        <v>0</v>
      </c>
      <c r="S279" s="6">
        <f>VLOOKUP(B279,[2]Sheet1!$A:$D,4,0)</f>
        <v>19.71</v>
      </c>
      <c r="T279" s="6">
        <f t="shared" si="16"/>
        <v>197.10000000000002</v>
      </c>
    </row>
    <row r="280" spans="1:20" x14ac:dyDescent="0.45">
      <c r="A280" s="6" t="s">
        <v>28</v>
      </c>
      <c r="B280" s="6" t="s">
        <v>584</v>
      </c>
      <c r="C280" s="6" t="s">
        <v>585</v>
      </c>
      <c r="D280" s="6" t="s">
        <v>20</v>
      </c>
      <c r="E280" s="6">
        <v>3</v>
      </c>
      <c r="F280" s="6">
        <v>2323.77</v>
      </c>
      <c r="G280" s="6" t="s">
        <v>25</v>
      </c>
      <c r="H280" s="16">
        <v>35886</v>
      </c>
      <c r="I280" s="16">
        <v>39721</v>
      </c>
      <c r="J280" s="6">
        <v>2.32377E-2</v>
      </c>
      <c r="K280" s="6">
        <v>5936</v>
      </c>
      <c r="L280" s="6" t="s">
        <v>31</v>
      </c>
      <c r="M280" s="6" t="s">
        <v>246</v>
      </c>
      <c r="N280" s="6" t="s">
        <v>27</v>
      </c>
      <c r="O280" s="6">
        <v>3</v>
      </c>
      <c r="P280" s="7">
        <f t="shared" si="17"/>
        <v>2.32377E-2</v>
      </c>
      <c r="Q280" s="6">
        <f>VLOOKUP(B280,[1]Sheet1!$A:$D,3,0)</f>
        <v>3</v>
      </c>
      <c r="R280" s="6">
        <f t="shared" si="15"/>
        <v>0</v>
      </c>
      <c r="S280" s="6">
        <f>VLOOKUP(B280,[2]Sheet1!$A:$D,4,0)</f>
        <v>774.59</v>
      </c>
      <c r="T280" s="6">
        <f t="shared" si="16"/>
        <v>2323.77</v>
      </c>
    </row>
    <row r="281" spans="1:20" x14ac:dyDescent="0.45">
      <c r="A281" s="6" t="s">
        <v>28</v>
      </c>
      <c r="B281" s="6" t="s">
        <v>586</v>
      </c>
      <c r="C281" s="6" t="s">
        <v>587</v>
      </c>
      <c r="D281" s="6" t="s">
        <v>20</v>
      </c>
      <c r="E281" s="6">
        <v>30</v>
      </c>
      <c r="F281" s="6">
        <v>3270</v>
      </c>
      <c r="G281" s="6" t="s">
        <v>25</v>
      </c>
      <c r="H281" s="16">
        <v>35886</v>
      </c>
      <c r="I281" s="16">
        <v>35886</v>
      </c>
      <c r="J281" s="6">
        <v>3.27E-2</v>
      </c>
      <c r="K281" s="6">
        <v>9771</v>
      </c>
      <c r="L281" s="6" t="s">
        <v>31</v>
      </c>
      <c r="M281" s="6" t="s">
        <v>246</v>
      </c>
      <c r="N281" s="6" t="s">
        <v>27</v>
      </c>
      <c r="O281" s="6">
        <v>30</v>
      </c>
      <c r="P281" s="7">
        <f t="shared" si="17"/>
        <v>3.27E-2</v>
      </c>
      <c r="Q281" s="6">
        <f>VLOOKUP(B281,[1]Sheet1!$A:$D,3,0)</f>
        <v>30</v>
      </c>
      <c r="R281" s="6">
        <f t="shared" si="15"/>
        <v>0</v>
      </c>
      <c r="S281" s="6">
        <f>VLOOKUP(B281,[2]Sheet1!$A:$D,4,0)</f>
        <v>109</v>
      </c>
      <c r="T281" s="6">
        <f t="shared" si="16"/>
        <v>3270</v>
      </c>
    </row>
    <row r="282" spans="1:20" x14ac:dyDescent="0.45">
      <c r="A282" s="6" t="s">
        <v>28</v>
      </c>
      <c r="B282" s="6" t="s">
        <v>588</v>
      </c>
      <c r="C282" s="6" t="s">
        <v>589</v>
      </c>
      <c r="D282" s="6" t="s">
        <v>20</v>
      </c>
      <c r="E282" s="6">
        <v>33</v>
      </c>
      <c r="F282" s="6">
        <v>4257</v>
      </c>
      <c r="G282" s="6" t="s">
        <v>25</v>
      </c>
      <c r="H282" s="16">
        <v>35886</v>
      </c>
      <c r="I282" s="16">
        <v>35886</v>
      </c>
      <c r="J282" s="6">
        <v>4.2569999999999997E-2</v>
      </c>
      <c r="K282" s="6">
        <v>9771</v>
      </c>
      <c r="L282" s="6" t="s">
        <v>31</v>
      </c>
      <c r="M282" s="6" t="s">
        <v>246</v>
      </c>
      <c r="N282" s="6" t="s">
        <v>27</v>
      </c>
      <c r="O282" s="6">
        <v>33</v>
      </c>
      <c r="P282" s="7">
        <f t="shared" si="17"/>
        <v>4.2569999999999997E-2</v>
      </c>
      <c r="Q282" s="6">
        <f>VLOOKUP(B282,[1]Sheet1!$A:$D,3,0)</f>
        <v>33</v>
      </c>
      <c r="R282" s="6">
        <f t="shared" si="15"/>
        <v>0</v>
      </c>
      <c r="S282" s="6">
        <f>VLOOKUP(B282,[2]Sheet1!$A:$D,4,0)</f>
        <v>129</v>
      </c>
      <c r="T282" s="6">
        <f t="shared" si="16"/>
        <v>4257</v>
      </c>
    </row>
    <row r="283" spans="1:20" x14ac:dyDescent="0.45">
      <c r="A283" s="6" t="s">
        <v>28</v>
      </c>
      <c r="B283" s="6" t="s">
        <v>590</v>
      </c>
      <c r="C283" s="6" t="s">
        <v>591</v>
      </c>
      <c r="D283" s="6" t="s">
        <v>20</v>
      </c>
      <c r="E283" s="6">
        <v>60</v>
      </c>
      <c r="F283" s="6">
        <v>58803</v>
      </c>
      <c r="G283" s="6" t="s">
        <v>25</v>
      </c>
      <c r="H283" s="16">
        <v>39151</v>
      </c>
      <c r="I283" s="16">
        <v>39151</v>
      </c>
      <c r="J283" s="6">
        <v>0.58803000000000005</v>
      </c>
      <c r="K283" s="6">
        <v>6506</v>
      </c>
      <c r="L283" s="6" t="s">
        <v>31</v>
      </c>
      <c r="M283" s="6" t="s">
        <v>276</v>
      </c>
      <c r="N283" s="6" t="s">
        <v>27</v>
      </c>
      <c r="O283" s="6">
        <v>60</v>
      </c>
      <c r="P283" s="7">
        <f t="shared" si="17"/>
        <v>0.58803000000000005</v>
      </c>
      <c r="Q283" s="6">
        <f>VLOOKUP(B283,[1]Sheet1!$A:$D,3,0)</f>
        <v>60</v>
      </c>
      <c r="R283" s="6">
        <f t="shared" si="15"/>
        <v>0</v>
      </c>
      <c r="S283" s="6">
        <f>VLOOKUP(B283,[2]Sheet1!$A:$D,4,0)</f>
        <v>980.05</v>
      </c>
      <c r="T283" s="6">
        <f t="shared" si="16"/>
        <v>58803</v>
      </c>
    </row>
    <row r="284" spans="1:20" x14ac:dyDescent="0.45">
      <c r="A284" s="6" t="s">
        <v>28</v>
      </c>
      <c r="B284" s="6" t="s">
        <v>592</v>
      </c>
      <c r="C284" s="6" t="s">
        <v>593</v>
      </c>
      <c r="D284" s="6" t="s">
        <v>20</v>
      </c>
      <c r="E284" s="6">
        <v>60</v>
      </c>
      <c r="F284" s="6">
        <v>58804</v>
      </c>
      <c r="G284" s="6" t="s">
        <v>25</v>
      </c>
      <c r="H284" s="16">
        <v>39151</v>
      </c>
      <c r="I284" s="16">
        <v>39151</v>
      </c>
      <c r="J284" s="6">
        <v>0.58804000000000001</v>
      </c>
      <c r="K284" s="6">
        <v>6506</v>
      </c>
      <c r="L284" s="6" t="s">
        <v>31</v>
      </c>
      <c r="M284" s="6" t="s">
        <v>276</v>
      </c>
      <c r="N284" s="6" t="s">
        <v>27</v>
      </c>
      <c r="O284" s="6">
        <v>60</v>
      </c>
      <c r="P284" s="7">
        <f t="shared" si="17"/>
        <v>0.58804000000000001</v>
      </c>
      <c r="Q284" s="6">
        <f>VLOOKUP(B284,[1]Sheet1!$A:$D,3,0)</f>
        <v>60</v>
      </c>
      <c r="R284" s="6">
        <f t="shared" si="15"/>
        <v>0</v>
      </c>
      <c r="S284" s="6">
        <f>VLOOKUP(B284,[2]Sheet1!$A:$D,4,0)</f>
        <v>980.07</v>
      </c>
      <c r="T284" s="6">
        <f t="shared" si="16"/>
        <v>58804.200000000004</v>
      </c>
    </row>
    <row r="285" spans="1:20" x14ac:dyDescent="0.45">
      <c r="A285" s="6" t="s">
        <v>28</v>
      </c>
      <c r="B285" s="6" t="s">
        <v>594</v>
      </c>
      <c r="C285" s="6" t="s">
        <v>595</v>
      </c>
      <c r="D285" s="6" t="s">
        <v>20</v>
      </c>
      <c r="E285" s="6">
        <v>1</v>
      </c>
      <c r="F285" s="6">
        <v>6042</v>
      </c>
      <c r="G285" s="6" t="s">
        <v>25</v>
      </c>
      <c r="H285" s="16">
        <v>38703</v>
      </c>
      <c r="I285" s="16">
        <v>38703</v>
      </c>
      <c r="J285" s="6">
        <v>6.0420000000000001E-2</v>
      </c>
      <c r="K285" s="6">
        <v>6954</v>
      </c>
      <c r="L285" s="6" t="s">
        <v>31</v>
      </c>
      <c r="M285" s="6" t="s">
        <v>276</v>
      </c>
      <c r="N285" s="6" t="s">
        <v>27</v>
      </c>
      <c r="O285" s="6">
        <v>1</v>
      </c>
      <c r="P285" s="7">
        <f t="shared" si="17"/>
        <v>6.0420000000000001E-2</v>
      </c>
      <c r="Q285" s="6">
        <f>VLOOKUP(B285,[1]Sheet1!$A:$D,3,0)</f>
        <v>1</v>
      </c>
      <c r="R285" s="6">
        <f t="shared" si="15"/>
        <v>0</v>
      </c>
      <c r="S285" s="6">
        <f>VLOOKUP(B285,[2]Sheet1!$A:$D,4,0)</f>
        <v>6042</v>
      </c>
      <c r="T285" s="6">
        <f t="shared" si="16"/>
        <v>6042</v>
      </c>
    </row>
    <row r="286" spans="1:20" x14ac:dyDescent="0.45">
      <c r="A286" s="6" t="s">
        <v>28</v>
      </c>
      <c r="B286" s="6" t="s">
        <v>596</v>
      </c>
      <c r="C286" s="6" t="s">
        <v>597</v>
      </c>
      <c r="D286" s="6" t="s">
        <v>20</v>
      </c>
      <c r="E286" s="6">
        <v>1</v>
      </c>
      <c r="F286" s="6">
        <v>6042</v>
      </c>
      <c r="G286" s="6" t="s">
        <v>25</v>
      </c>
      <c r="H286" s="16">
        <v>38703</v>
      </c>
      <c r="I286" s="16">
        <v>38703</v>
      </c>
      <c r="J286" s="6">
        <v>6.0420000000000001E-2</v>
      </c>
      <c r="K286" s="6">
        <v>6954</v>
      </c>
      <c r="L286" s="6" t="s">
        <v>31</v>
      </c>
      <c r="M286" s="6" t="s">
        <v>276</v>
      </c>
      <c r="N286" s="6" t="s">
        <v>27</v>
      </c>
      <c r="O286" s="6">
        <v>1</v>
      </c>
      <c r="P286" s="7">
        <f t="shared" si="17"/>
        <v>6.0420000000000001E-2</v>
      </c>
      <c r="Q286" s="6">
        <f>VLOOKUP(B286,[1]Sheet1!$A:$D,3,0)</f>
        <v>1</v>
      </c>
      <c r="R286" s="6">
        <f t="shared" si="15"/>
        <v>0</v>
      </c>
      <c r="S286" s="6">
        <f>VLOOKUP(B286,[2]Sheet1!$A:$D,4,0)</f>
        <v>6042</v>
      </c>
      <c r="T286" s="6">
        <f t="shared" si="16"/>
        <v>6042</v>
      </c>
    </row>
    <row r="287" spans="1:20" x14ac:dyDescent="0.45">
      <c r="A287" s="6" t="s">
        <v>28</v>
      </c>
      <c r="B287" s="6" t="s">
        <v>598</v>
      </c>
      <c r="C287" s="6" t="s">
        <v>599</v>
      </c>
      <c r="D287" s="6" t="s">
        <v>20</v>
      </c>
      <c r="E287" s="6">
        <v>1</v>
      </c>
      <c r="F287" s="6">
        <v>6042</v>
      </c>
      <c r="G287" s="6" t="s">
        <v>25</v>
      </c>
      <c r="H287" s="16">
        <v>38703</v>
      </c>
      <c r="I287" s="16">
        <v>38703</v>
      </c>
      <c r="J287" s="6">
        <v>6.0420000000000001E-2</v>
      </c>
      <c r="K287" s="6">
        <v>6954</v>
      </c>
      <c r="L287" s="6" t="s">
        <v>31</v>
      </c>
      <c r="M287" s="6" t="s">
        <v>276</v>
      </c>
      <c r="N287" s="6" t="s">
        <v>27</v>
      </c>
      <c r="O287" s="6">
        <v>1</v>
      </c>
      <c r="P287" s="7">
        <f t="shared" si="17"/>
        <v>6.0420000000000001E-2</v>
      </c>
      <c r="Q287" s="6">
        <f>VLOOKUP(B287,[1]Sheet1!$A:$D,3,0)</f>
        <v>1</v>
      </c>
      <c r="R287" s="6">
        <f t="shared" si="15"/>
        <v>0</v>
      </c>
      <c r="S287" s="6">
        <f>VLOOKUP(B287,[2]Sheet1!$A:$D,4,0)</f>
        <v>6042</v>
      </c>
      <c r="T287" s="6">
        <f t="shared" si="16"/>
        <v>6042</v>
      </c>
    </row>
    <row r="288" spans="1:20" x14ac:dyDescent="0.45">
      <c r="A288" s="6" t="s">
        <v>28</v>
      </c>
      <c r="B288" s="6" t="s">
        <v>600</v>
      </c>
      <c r="C288" s="6" t="s">
        <v>601</v>
      </c>
      <c r="D288" s="6" t="s">
        <v>20</v>
      </c>
      <c r="E288" s="6">
        <v>1</v>
      </c>
      <c r="F288" s="6">
        <v>6042</v>
      </c>
      <c r="G288" s="6" t="s">
        <v>25</v>
      </c>
      <c r="H288" s="16">
        <v>38703</v>
      </c>
      <c r="I288" s="16">
        <v>38703</v>
      </c>
      <c r="J288" s="6">
        <v>6.0420000000000001E-2</v>
      </c>
      <c r="K288" s="6">
        <v>6954</v>
      </c>
      <c r="L288" s="6" t="s">
        <v>31</v>
      </c>
      <c r="M288" s="6" t="s">
        <v>276</v>
      </c>
      <c r="N288" s="6" t="s">
        <v>27</v>
      </c>
      <c r="O288" s="6">
        <v>1</v>
      </c>
      <c r="P288" s="7">
        <f t="shared" si="17"/>
        <v>6.0420000000000001E-2</v>
      </c>
      <c r="Q288" s="6">
        <f>VLOOKUP(B288,[1]Sheet1!$A:$D,3,0)</f>
        <v>1</v>
      </c>
      <c r="R288" s="6">
        <f t="shared" si="15"/>
        <v>0</v>
      </c>
      <c r="S288" s="6">
        <f>VLOOKUP(B288,[2]Sheet1!$A:$D,4,0)</f>
        <v>6042</v>
      </c>
      <c r="T288" s="6">
        <f t="shared" si="16"/>
        <v>6042</v>
      </c>
    </row>
    <row r="289" spans="1:20" x14ac:dyDescent="0.45">
      <c r="A289" s="6" t="s">
        <v>28</v>
      </c>
      <c r="B289" s="6" t="s">
        <v>602</v>
      </c>
      <c r="C289" s="6" t="s">
        <v>603</v>
      </c>
      <c r="D289" s="6" t="s">
        <v>20</v>
      </c>
      <c r="E289" s="6">
        <v>1</v>
      </c>
      <c r="F289" s="6">
        <v>6042</v>
      </c>
      <c r="G289" s="6" t="s">
        <v>25</v>
      </c>
      <c r="H289" s="16">
        <v>38703</v>
      </c>
      <c r="I289" s="16">
        <v>38703</v>
      </c>
      <c r="J289" s="6">
        <v>6.0420000000000001E-2</v>
      </c>
      <c r="K289" s="6">
        <v>6954</v>
      </c>
      <c r="L289" s="6" t="s">
        <v>31</v>
      </c>
      <c r="M289" s="6" t="s">
        <v>276</v>
      </c>
      <c r="N289" s="6" t="s">
        <v>27</v>
      </c>
      <c r="O289" s="6">
        <v>1</v>
      </c>
      <c r="P289" s="7">
        <f t="shared" si="17"/>
        <v>6.0420000000000001E-2</v>
      </c>
      <c r="Q289" s="6">
        <f>VLOOKUP(B289,[1]Sheet1!$A:$D,3,0)</f>
        <v>1</v>
      </c>
      <c r="R289" s="6">
        <f t="shared" si="15"/>
        <v>0</v>
      </c>
      <c r="S289" s="6">
        <f>VLOOKUP(B289,[2]Sheet1!$A:$D,4,0)</f>
        <v>6042</v>
      </c>
      <c r="T289" s="6">
        <f t="shared" si="16"/>
        <v>6042</v>
      </c>
    </row>
    <row r="290" spans="1:20" x14ac:dyDescent="0.45">
      <c r="A290" s="6" t="s">
        <v>28</v>
      </c>
      <c r="B290" s="6" t="s">
        <v>604</v>
      </c>
      <c r="C290" s="6" t="s">
        <v>605</v>
      </c>
      <c r="D290" s="6" t="s">
        <v>20</v>
      </c>
      <c r="E290" s="6">
        <v>1</v>
      </c>
      <c r="F290" s="6">
        <v>6042</v>
      </c>
      <c r="G290" s="6" t="s">
        <v>25</v>
      </c>
      <c r="H290" s="16">
        <v>38703</v>
      </c>
      <c r="I290" s="16">
        <v>38703</v>
      </c>
      <c r="J290" s="6">
        <v>6.0420000000000001E-2</v>
      </c>
      <c r="K290" s="6">
        <v>6954</v>
      </c>
      <c r="L290" s="6" t="s">
        <v>31</v>
      </c>
      <c r="M290" s="6" t="s">
        <v>276</v>
      </c>
      <c r="N290" s="6" t="s">
        <v>27</v>
      </c>
      <c r="O290" s="6">
        <v>1</v>
      </c>
      <c r="P290" s="7">
        <f t="shared" si="17"/>
        <v>6.0420000000000001E-2</v>
      </c>
      <c r="Q290" s="6">
        <f>VLOOKUP(B290,[1]Sheet1!$A:$D,3,0)</f>
        <v>1</v>
      </c>
      <c r="R290" s="6">
        <f t="shared" si="15"/>
        <v>0</v>
      </c>
      <c r="S290" s="6">
        <f>VLOOKUP(B290,[2]Sheet1!$A:$D,4,0)</f>
        <v>6042</v>
      </c>
      <c r="T290" s="6">
        <f t="shared" si="16"/>
        <v>6042</v>
      </c>
    </row>
    <row r="291" spans="1:20" x14ac:dyDescent="0.45">
      <c r="A291" s="6" t="s">
        <v>28</v>
      </c>
      <c r="B291" s="6" t="s">
        <v>606</v>
      </c>
      <c r="C291" s="6" t="s">
        <v>607</v>
      </c>
      <c r="D291" s="6" t="s">
        <v>20</v>
      </c>
      <c r="E291" s="6">
        <v>2</v>
      </c>
      <c r="F291" s="6">
        <v>75155</v>
      </c>
      <c r="G291" s="6" t="s">
        <v>25</v>
      </c>
      <c r="H291" s="16">
        <v>35886</v>
      </c>
      <c r="I291" s="16">
        <v>35886</v>
      </c>
      <c r="J291" s="6">
        <v>0.75155000000000005</v>
      </c>
      <c r="K291" s="6">
        <v>9771</v>
      </c>
      <c r="L291" s="6" t="s">
        <v>31</v>
      </c>
      <c r="M291" s="6" t="s">
        <v>276</v>
      </c>
      <c r="N291" s="6" t="s">
        <v>27</v>
      </c>
      <c r="O291" s="6">
        <v>2</v>
      </c>
      <c r="P291" s="7">
        <f t="shared" si="17"/>
        <v>0.75155000000000005</v>
      </c>
      <c r="Q291" s="6">
        <f>VLOOKUP(B291,[1]Sheet1!$A:$D,3,0)</f>
        <v>2</v>
      </c>
      <c r="R291" s="6">
        <f t="shared" si="15"/>
        <v>0</v>
      </c>
      <c r="S291" s="6">
        <f>VLOOKUP(B291,[2]Sheet1!$A:$D,4,0)</f>
        <v>37577.5</v>
      </c>
      <c r="T291" s="6">
        <f t="shared" si="16"/>
        <v>75155</v>
      </c>
    </row>
    <row r="292" spans="1:20" hidden="1" x14ac:dyDescent="0.45">
      <c r="A292" s="6" t="s">
        <v>28</v>
      </c>
      <c r="B292" s="6" t="s">
        <v>608</v>
      </c>
      <c r="C292" s="6" t="s">
        <v>609</v>
      </c>
      <c r="D292" s="6" t="s">
        <v>78</v>
      </c>
      <c r="E292" s="6">
        <v>3</v>
      </c>
      <c r="F292" s="6">
        <v>71041.55</v>
      </c>
      <c r="G292" s="6" t="s">
        <v>25</v>
      </c>
      <c r="H292" s="16">
        <v>40836</v>
      </c>
      <c r="I292" s="16">
        <v>39344</v>
      </c>
      <c r="J292" s="6">
        <v>0.71041549999999998</v>
      </c>
      <c r="K292" s="6">
        <v>6313</v>
      </c>
      <c r="L292" s="6" t="s">
        <v>31</v>
      </c>
      <c r="M292" s="6" t="s">
        <v>276</v>
      </c>
      <c r="N292" s="6" t="s">
        <v>27</v>
      </c>
      <c r="O292" s="6">
        <v>3</v>
      </c>
      <c r="P292" s="7">
        <f t="shared" si="17"/>
        <v>0.71041549999999998</v>
      </c>
      <c r="Q292" s="6">
        <f>VLOOKUP(B292,[1]Sheet1!$A:$D,3,0)</f>
        <v>0</v>
      </c>
      <c r="R292" s="6">
        <f t="shared" si="15"/>
        <v>3</v>
      </c>
      <c r="S292" s="6">
        <f>VLOOKUP(B292,[2]Sheet1!$A:$D,4,0)</f>
        <v>23680.52</v>
      </c>
      <c r="T292" s="6">
        <f t="shared" si="16"/>
        <v>0</v>
      </c>
    </row>
    <row r="293" spans="1:20" hidden="1" x14ac:dyDescent="0.45">
      <c r="A293" s="6" t="s">
        <v>28</v>
      </c>
      <c r="B293" s="6" t="s">
        <v>610</v>
      </c>
      <c r="C293" s="6" t="s">
        <v>611</v>
      </c>
      <c r="D293" s="6" t="s">
        <v>20</v>
      </c>
      <c r="E293" s="6">
        <v>1</v>
      </c>
      <c r="F293" s="6">
        <v>28993.200000000001</v>
      </c>
      <c r="G293" s="6" t="s">
        <v>25</v>
      </c>
      <c r="H293" s="16">
        <v>40836</v>
      </c>
      <c r="I293" s="16"/>
      <c r="J293" s="6">
        <v>0.28993200000000002</v>
      </c>
      <c r="K293" s="6">
        <v>4821</v>
      </c>
      <c r="L293" s="6" t="s">
        <v>31</v>
      </c>
      <c r="M293" s="6" t="s">
        <v>276</v>
      </c>
      <c r="N293" s="6" t="s">
        <v>27</v>
      </c>
      <c r="O293" s="6">
        <v>1</v>
      </c>
      <c r="P293" s="7">
        <f t="shared" si="17"/>
        <v>0.28993200000000002</v>
      </c>
      <c r="Q293" s="6">
        <f>VLOOKUP(B293,[1]Sheet1!$A:$D,3,0)</f>
        <v>0</v>
      </c>
      <c r="R293" s="6">
        <f t="shared" si="15"/>
        <v>1</v>
      </c>
      <c r="S293" s="6">
        <f>VLOOKUP(B293,[2]Sheet1!$A:$D,4,0)</f>
        <v>28993.200000000001</v>
      </c>
      <c r="T293" s="6">
        <f t="shared" si="16"/>
        <v>0</v>
      </c>
    </row>
    <row r="294" spans="1:20" x14ac:dyDescent="0.45">
      <c r="A294" s="6" t="s">
        <v>28</v>
      </c>
      <c r="B294" s="6" t="s">
        <v>612</v>
      </c>
      <c r="C294" s="6" t="s">
        <v>613</v>
      </c>
      <c r="D294" s="6" t="s">
        <v>20</v>
      </c>
      <c r="E294" s="6">
        <v>2</v>
      </c>
      <c r="F294" s="6">
        <v>57907</v>
      </c>
      <c r="G294" s="6" t="s">
        <v>25</v>
      </c>
      <c r="H294" s="16">
        <v>35886</v>
      </c>
      <c r="I294" s="16">
        <v>35886</v>
      </c>
      <c r="J294" s="6">
        <v>0.57906999999999997</v>
      </c>
      <c r="K294" s="6">
        <v>9771</v>
      </c>
      <c r="L294" s="6" t="s">
        <v>31</v>
      </c>
      <c r="M294" s="6" t="s">
        <v>276</v>
      </c>
      <c r="N294" s="6" t="s">
        <v>27</v>
      </c>
      <c r="O294" s="6">
        <v>2</v>
      </c>
      <c r="P294" s="7">
        <f t="shared" si="17"/>
        <v>0.57906999999999997</v>
      </c>
      <c r="Q294" s="6">
        <f>VLOOKUP(B294,[1]Sheet1!$A:$D,3,0)</f>
        <v>2</v>
      </c>
      <c r="R294" s="6">
        <f t="shared" si="15"/>
        <v>0</v>
      </c>
      <c r="S294" s="6">
        <f>VLOOKUP(B294,[2]Sheet1!$A:$D,4,0)</f>
        <v>28953.5</v>
      </c>
      <c r="T294" s="6">
        <f t="shared" si="16"/>
        <v>57907</v>
      </c>
    </row>
    <row r="295" spans="1:20" x14ac:dyDescent="0.45">
      <c r="A295" s="6" t="s">
        <v>28</v>
      </c>
      <c r="B295" s="6" t="s">
        <v>614</v>
      </c>
      <c r="C295" s="6" t="s">
        <v>615</v>
      </c>
      <c r="D295" s="6" t="s">
        <v>20</v>
      </c>
      <c r="E295" s="6">
        <v>1</v>
      </c>
      <c r="F295" s="6">
        <v>4103.43</v>
      </c>
      <c r="G295" s="6" t="s">
        <v>25</v>
      </c>
      <c r="H295" s="16">
        <v>35886</v>
      </c>
      <c r="I295" s="16">
        <v>35886</v>
      </c>
      <c r="J295" s="6">
        <v>4.1034300000000003E-2</v>
      </c>
      <c r="K295" s="6">
        <v>9771</v>
      </c>
      <c r="L295" s="6" t="s">
        <v>31</v>
      </c>
      <c r="M295" s="6" t="s">
        <v>276</v>
      </c>
      <c r="N295" s="6" t="s">
        <v>27</v>
      </c>
      <c r="O295" s="6">
        <v>1</v>
      </c>
      <c r="P295" s="7">
        <f t="shared" si="17"/>
        <v>4.1034300000000003E-2</v>
      </c>
      <c r="Q295" s="6">
        <f>VLOOKUP(B295,[1]Sheet1!$A:$D,3,0)</f>
        <v>1</v>
      </c>
      <c r="R295" s="6">
        <f t="shared" si="15"/>
        <v>0</v>
      </c>
      <c r="S295" s="6">
        <f>VLOOKUP(B295,[2]Sheet1!$A:$D,4,0)</f>
        <v>4103.43</v>
      </c>
      <c r="T295" s="6">
        <f t="shared" si="16"/>
        <v>4103.43</v>
      </c>
    </row>
    <row r="296" spans="1:20" x14ac:dyDescent="0.45">
      <c r="A296" s="6" t="s">
        <v>28</v>
      </c>
      <c r="B296" s="6" t="s">
        <v>616</v>
      </c>
      <c r="C296" s="6" t="s">
        <v>617</v>
      </c>
      <c r="D296" s="6" t="s">
        <v>20</v>
      </c>
      <c r="E296" s="6">
        <v>3</v>
      </c>
      <c r="F296" s="6">
        <v>93474.9</v>
      </c>
      <c r="G296" s="6" t="s">
        <v>25</v>
      </c>
      <c r="H296" s="16">
        <v>35886</v>
      </c>
      <c r="I296" s="16">
        <v>42979</v>
      </c>
      <c r="J296" s="6">
        <v>0.93474899999999994</v>
      </c>
      <c r="K296" s="6">
        <v>2678</v>
      </c>
      <c r="L296" s="6" t="s">
        <v>31</v>
      </c>
      <c r="M296" s="6" t="s">
        <v>276</v>
      </c>
      <c r="N296" s="6" t="s">
        <v>27</v>
      </c>
      <c r="O296" s="6">
        <v>3</v>
      </c>
      <c r="P296" s="7">
        <f t="shared" si="17"/>
        <v>0.93474899999999983</v>
      </c>
      <c r="Q296" s="6">
        <f>VLOOKUP(B296,[1]Sheet1!$A:$D,3,0)</f>
        <v>3</v>
      </c>
      <c r="R296" s="6">
        <f t="shared" si="15"/>
        <v>0</v>
      </c>
      <c r="S296" s="6">
        <f>VLOOKUP(B296,[2]Sheet1!$A:$D,4,0)</f>
        <v>31158.3</v>
      </c>
      <c r="T296" s="6">
        <f t="shared" si="16"/>
        <v>93474.9</v>
      </c>
    </row>
    <row r="297" spans="1:20" x14ac:dyDescent="0.45">
      <c r="A297" s="6" t="s">
        <v>28</v>
      </c>
      <c r="B297" s="6" t="s">
        <v>618</v>
      </c>
      <c r="C297" s="6" t="s">
        <v>619</v>
      </c>
      <c r="D297" s="6" t="s">
        <v>20</v>
      </c>
      <c r="E297" s="6">
        <v>3</v>
      </c>
      <c r="F297" s="6">
        <v>936</v>
      </c>
      <c r="G297" s="6" t="s">
        <v>25</v>
      </c>
      <c r="H297" s="16">
        <v>38409</v>
      </c>
      <c r="I297" s="16">
        <v>41709</v>
      </c>
      <c r="J297" s="6">
        <v>9.3600000000000003E-3</v>
      </c>
      <c r="K297" s="6">
        <v>3948</v>
      </c>
      <c r="L297" s="6" t="s">
        <v>31</v>
      </c>
      <c r="M297" s="6" t="s">
        <v>276</v>
      </c>
      <c r="N297" s="6" t="s">
        <v>27</v>
      </c>
      <c r="O297" s="6">
        <v>3</v>
      </c>
      <c r="P297" s="7">
        <f t="shared" si="17"/>
        <v>9.3600000000000003E-3</v>
      </c>
      <c r="Q297" s="6">
        <f>VLOOKUP(B297,[1]Sheet1!$A:$D,3,0)</f>
        <v>3</v>
      </c>
      <c r="R297" s="6">
        <f t="shared" si="15"/>
        <v>0</v>
      </c>
      <c r="S297" s="6">
        <f>VLOOKUP(B297,[2]Sheet1!$A:$D,4,0)</f>
        <v>312</v>
      </c>
      <c r="T297" s="6">
        <f t="shared" si="16"/>
        <v>936</v>
      </c>
    </row>
    <row r="298" spans="1:20" x14ac:dyDescent="0.45">
      <c r="A298" s="6" t="s">
        <v>28</v>
      </c>
      <c r="B298" s="6" t="s">
        <v>620</v>
      </c>
      <c r="C298" s="6" t="s">
        <v>621</v>
      </c>
      <c r="D298" s="6" t="s">
        <v>20</v>
      </c>
      <c r="E298" s="6">
        <v>3</v>
      </c>
      <c r="F298" s="6">
        <v>4677</v>
      </c>
      <c r="G298" s="6" t="s">
        <v>25</v>
      </c>
      <c r="H298" s="16">
        <v>36977</v>
      </c>
      <c r="I298" s="16">
        <v>36977</v>
      </c>
      <c r="J298" s="6">
        <v>4.6769999999999999E-2</v>
      </c>
      <c r="K298" s="6">
        <v>8680</v>
      </c>
      <c r="L298" s="6" t="s">
        <v>31</v>
      </c>
      <c r="M298" s="6" t="s">
        <v>276</v>
      </c>
      <c r="N298" s="6" t="s">
        <v>27</v>
      </c>
      <c r="O298" s="6">
        <v>3</v>
      </c>
      <c r="P298" s="7">
        <f t="shared" si="17"/>
        <v>4.6769999999999999E-2</v>
      </c>
      <c r="Q298" s="6">
        <f>VLOOKUP(B298,[1]Sheet1!$A:$D,3,0)</f>
        <v>3</v>
      </c>
      <c r="R298" s="6">
        <f t="shared" si="15"/>
        <v>0</v>
      </c>
      <c r="S298" s="6">
        <f>VLOOKUP(B298,[2]Sheet1!$A:$D,4,0)</f>
        <v>1559</v>
      </c>
      <c r="T298" s="6">
        <f t="shared" si="16"/>
        <v>4677</v>
      </c>
    </row>
    <row r="299" spans="1:20" x14ac:dyDescent="0.45">
      <c r="A299" s="6" t="s">
        <v>28</v>
      </c>
      <c r="B299" s="6" t="s">
        <v>622</v>
      </c>
      <c r="C299" s="6" t="s">
        <v>623</v>
      </c>
      <c r="D299" s="6" t="s">
        <v>78</v>
      </c>
      <c r="E299" s="6">
        <v>1</v>
      </c>
      <c r="F299" s="6">
        <v>3049</v>
      </c>
      <c r="G299" s="6" t="s">
        <v>25</v>
      </c>
      <c r="H299" s="16">
        <v>37040</v>
      </c>
      <c r="I299" s="16">
        <v>37040</v>
      </c>
      <c r="J299" s="6">
        <v>3.049E-2</v>
      </c>
      <c r="K299" s="6">
        <v>8617</v>
      </c>
      <c r="L299" s="6" t="s">
        <v>31</v>
      </c>
      <c r="M299" s="6" t="s">
        <v>276</v>
      </c>
      <c r="N299" s="6" t="s">
        <v>27</v>
      </c>
      <c r="O299" s="6">
        <v>1</v>
      </c>
      <c r="P299" s="7">
        <f t="shared" si="17"/>
        <v>3.049E-2</v>
      </c>
      <c r="Q299" s="6">
        <f>VLOOKUP(B299,[1]Sheet1!$A:$D,3,0)</f>
        <v>1</v>
      </c>
      <c r="R299" s="6">
        <f t="shared" si="15"/>
        <v>0</v>
      </c>
      <c r="S299" s="6">
        <f>VLOOKUP(B299,[2]Sheet1!$A:$D,4,0)</f>
        <v>3049</v>
      </c>
      <c r="T299" s="6">
        <f t="shared" si="16"/>
        <v>3049</v>
      </c>
    </row>
    <row r="300" spans="1:20" x14ac:dyDescent="0.45">
      <c r="A300" s="6" t="s">
        <v>28</v>
      </c>
      <c r="B300" s="6" t="s">
        <v>624</v>
      </c>
      <c r="C300" s="6" t="s">
        <v>625</v>
      </c>
      <c r="D300" s="6" t="s">
        <v>78</v>
      </c>
      <c r="E300" s="6">
        <v>1</v>
      </c>
      <c r="F300" s="6">
        <v>610.51</v>
      </c>
      <c r="G300" s="6" t="s">
        <v>25</v>
      </c>
      <c r="H300" s="16">
        <v>35886</v>
      </c>
      <c r="I300" s="16">
        <v>35886</v>
      </c>
      <c r="J300" s="6">
        <v>6.1050999999999996E-3</v>
      </c>
      <c r="K300" s="6">
        <v>9771</v>
      </c>
      <c r="L300" s="6" t="s">
        <v>31</v>
      </c>
      <c r="M300" s="6" t="s">
        <v>276</v>
      </c>
      <c r="N300" s="6" t="s">
        <v>27</v>
      </c>
      <c r="O300" s="6">
        <v>1</v>
      </c>
      <c r="P300" s="7">
        <f t="shared" si="17"/>
        <v>6.1050999999999996E-3</v>
      </c>
      <c r="Q300" s="6">
        <f>VLOOKUP(B300,[1]Sheet1!$A:$D,3,0)</f>
        <v>1</v>
      </c>
      <c r="R300" s="6">
        <f t="shared" si="15"/>
        <v>0</v>
      </c>
      <c r="S300" s="6">
        <f>VLOOKUP(B300,[2]Sheet1!$A:$D,4,0)</f>
        <v>610.51</v>
      </c>
      <c r="T300" s="6">
        <f t="shared" si="16"/>
        <v>610.51</v>
      </c>
    </row>
    <row r="301" spans="1:20" x14ac:dyDescent="0.45">
      <c r="A301" s="6" t="s">
        <v>28</v>
      </c>
      <c r="B301" s="6" t="s">
        <v>626</v>
      </c>
      <c r="C301" s="6" t="s">
        <v>627</v>
      </c>
      <c r="D301" s="6" t="s">
        <v>78</v>
      </c>
      <c r="E301" s="6">
        <v>1</v>
      </c>
      <c r="F301" s="6">
        <v>472.05</v>
      </c>
      <c r="G301" s="6" t="s">
        <v>25</v>
      </c>
      <c r="H301" s="16">
        <v>35886</v>
      </c>
      <c r="I301" s="16">
        <v>35886</v>
      </c>
      <c r="J301" s="6">
        <v>4.7204999999999999E-3</v>
      </c>
      <c r="K301" s="6">
        <v>9771</v>
      </c>
      <c r="L301" s="6" t="s">
        <v>31</v>
      </c>
      <c r="M301" s="6" t="s">
        <v>276</v>
      </c>
      <c r="N301" s="6" t="s">
        <v>27</v>
      </c>
      <c r="O301" s="6">
        <v>1</v>
      </c>
      <c r="P301" s="7">
        <f t="shared" si="17"/>
        <v>4.7204999999999999E-3</v>
      </c>
      <c r="Q301" s="6">
        <f>VLOOKUP(B301,[1]Sheet1!$A:$D,3,0)</f>
        <v>1</v>
      </c>
      <c r="R301" s="6">
        <f t="shared" si="15"/>
        <v>0</v>
      </c>
      <c r="S301" s="6">
        <f>VLOOKUP(B301,[2]Sheet1!$A:$D,4,0)</f>
        <v>472.05</v>
      </c>
      <c r="T301" s="6">
        <f t="shared" si="16"/>
        <v>472.05</v>
      </c>
    </row>
    <row r="302" spans="1:20" x14ac:dyDescent="0.45">
      <c r="A302" s="6" t="s">
        <v>28</v>
      </c>
      <c r="B302" s="6" t="s">
        <v>628</v>
      </c>
      <c r="C302" s="6" t="s">
        <v>629</v>
      </c>
      <c r="D302" s="6" t="s">
        <v>78</v>
      </c>
      <c r="E302" s="6">
        <v>1</v>
      </c>
      <c r="F302" s="6">
        <v>119.58</v>
      </c>
      <c r="G302" s="6" t="s">
        <v>25</v>
      </c>
      <c r="H302" s="16">
        <v>35886</v>
      </c>
      <c r="I302" s="16">
        <v>35886</v>
      </c>
      <c r="J302" s="6">
        <v>1.1957999999999999E-3</v>
      </c>
      <c r="K302" s="6">
        <v>9771</v>
      </c>
      <c r="L302" s="6" t="s">
        <v>31</v>
      </c>
      <c r="M302" s="6" t="s">
        <v>276</v>
      </c>
      <c r="N302" s="6" t="s">
        <v>27</v>
      </c>
      <c r="O302" s="6">
        <v>1</v>
      </c>
      <c r="P302" s="7">
        <f t="shared" si="17"/>
        <v>1.1957999999999999E-3</v>
      </c>
      <c r="Q302" s="6">
        <f>VLOOKUP(B302,[1]Sheet1!$A:$D,3,0)</f>
        <v>1</v>
      </c>
      <c r="R302" s="6">
        <f t="shared" si="15"/>
        <v>0</v>
      </c>
      <c r="S302" s="6">
        <f>VLOOKUP(B302,[2]Sheet1!$A:$D,4,0)</f>
        <v>119.58</v>
      </c>
      <c r="T302" s="6">
        <f t="shared" si="16"/>
        <v>119.58</v>
      </c>
    </row>
    <row r="303" spans="1:20" x14ac:dyDescent="0.45">
      <c r="A303" s="6" t="s">
        <v>28</v>
      </c>
      <c r="B303" s="6" t="s">
        <v>630</v>
      </c>
      <c r="C303" s="6" t="s">
        <v>631</v>
      </c>
      <c r="D303" s="6" t="s">
        <v>78</v>
      </c>
      <c r="E303" s="6">
        <v>1</v>
      </c>
      <c r="F303" s="6">
        <v>1236.76</v>
      </c>
      <c r="G303" s="6" t="s">
        <v>25</v>
      </c>
      <c r="H303" s="16">
        <v>35886</v>
      </c>
      <c r="I303" s="16">
        <v>35886</v>
      </c>
      <c r="J303" s="6">
        <v>1.2367599999999999E-2</v>
      </c>
      <c r="K303" s="6">
        <v>9771</v>
      </c>
      <c r="L303" s="6" t="s">
        <v>31</v>
      </c>
      <c r="M303" s="6" t="s">
        <v>276</v>
      </c>
      <c r="N303" s="6" t="s">
        <v>27</v>
      </c>
      <c r="O303" s="6">
        <v>1</v>
      </c>
      <c r="P303" s="7">
        <f t="shared" si="17"/>
        <v>1.2367599999999999E-2</v>
      </c>
      <c r="Q303" s="6">
        <f>VLOOKUP(B303,[1]Sheet1!$A:$D,3,0)</f>
        <v>1</v>
      </c>
      <c r="R303" s="6">
        <f t="shared" si="15"/>
        <v>0</v>
      </c>
      <c r="S303" s="6">
        <f>VLOOKUP(B303,[2]Sheet1!$A:$D,4,0)</f>
        <v>1236.76</v>
      </c>
      <c r="T303" s="6">
        <f t="shared" si="16"/>
        <v>1236.76</v>
      </c>
    </row>
    <row r="304" spans="1:20" x14ac:dyDescent="0.45">
      <c r="A304" s="6" t="s">
        <v>28</v>
      </c>
      <c r="B304" s="6" t="s">
        <v>632</v>
      </c>
      <c r="C304" s="6" t="s">
        <v>633</v>
      </c>
      <c r="D304" s="6" t="s">
        <v>20</v>
      </c>
      <c r="E304" s="6">
        <v>1</v>
      </c>
      <c r="F304" s="6">
        <v>2921.44</v>
      </c>
      <c r="G304" s="6" t="s">
        <v>25</v>
      </c>
      <c r="H304" s="16">
        <v>35886</v>
      </c>
      <c r="I304" s="16">
        <v>35886</v>
      </c>
      <c r="J304" s="6">
        <v>2.9214400000000001E-2</v>
      </c>
      <c r="K304" s="6">
        <v>9771</v>
      </c>
      <c r="L304" s="6" t="s">
        <v>31</v>
      </c>
      <c r="M304" s="6" t="s">
        <v>276</v>
      </c>
      <c r="N304" s="6" t="s">
        <v>27</v>
      </c>
      <c r="O304" s="6">
        <v>1</v>
      </c>
      <c r="P304" s="7">
        <f t="shared" si="17"/>
        <v>2.9214400000000001E-2</v>
      </c>
      <c r="Q304" s="6">
        <f>VLOOKUP(B304,[1]Sheet1!$A:$D,3,0)</f>
        <v>1</v>
      </c>
      <c r="R304" s="6">
        <f t="shared" si="15"/>
        <v>0</v>
      </c>
      <c r="S304" s="6">
        <f>VLOOKUP(B304,[2]Sheet1!$A:$D,4,0)</f>
        <v>2921.44</v>
      </c>
      <c r="T304" s="6">
        <f t="shared" si="16"/>
        <v>2921.44</v>
      </c>
    </row>
    <row r="305" spans="1:20" x14ac:dyDescent="0.45">
      <c r="A305" s="6" t="s">
        <v>28</v>
      </c>
      <c r="B305" s="6" t="s">
        <v>634</v>
      </c>
      <c r="C305" s="6" t="s">
        <v>635</v>
      </c>
      <c r="D305" s="6" t="s">
        <v>20</v>
      </c>
      <c r="E305" s="6">
        <v>1</v>
      </c>
      <c r="F305" s="6">
        <v>136.33000000000001</v>
      </c>
      <c r="G305" s="6" t="s">
        <v>25</v>
      </c>
      <c r="H305" s="16">
        <v>35886</v>
      </c>
      <c r="I305" s="16">
        <v>35886</v>
      </c>
      <c r="J305" s="6">
        <v>1.3633000000000002E-3</v>
      </c>
      <c r="K305" s="6">
        <v>9771</v>
      </c>
      <c r="L305" s="6" t="s">
        <v>31</v>
      </c>
      <c r="M305" s="6" t="s">
        <v>276</v>
      </c>
      <c r="N305" s="6" t="s">
        <v>27</v>
      </c>
      <c r="O305" s="6">
        <v>1</v>
      </c>
      <c r="P305" s="7">
        <f t="shared" si="17"/>
        <v>1.3633000000000002E-3</v>
      </c>
      <c r="Q305" s="6">
        <f>VLOOKUP(B305,[1]Sheet1!$A:$D,3,0)</f>
        <v>1</v>
      </c>
      <c r="R305" s="6">
        <f t="shared" si="15"/>
        <v>0</v>
      </c>
      <c r="S305" s="6">
        <f>VLOOKUP(B305,[2]Sheet1!$A:$D,4,0)</f>
        <v>136.33000000000001</v>
      </c>
      <c r="T305" s="6">
        <f t="shared" si="16"/>
        <v>136.33000000000001</v>
      </c>
    </row>
    <row r="306" spans="1:20" x14ac:dyDescent="0.45">
      <c r="A306" s="6" t="s">
        <v>28</v>
      </c>
      <c r="B306" s="6" t="s">
        <v>636</v>
      </c>
      <c r="C306" s="6" t="s">
        <v>637</v>
      </c>
      <c r="D306" s="6" t="s">
        <v>20</v>
      </c>
      <c r="E306" s="6">
        <v>1</v>
      </c>
      <c r="F306" s="6">
        <v>146.85</v>
      </c>
      <c r="G306" s="6" t="s">
        <v>25</v>
      </c>
      <c r="H306" s="16">
        <v>35886</v>
      </c>
      <c r="I306" s="16">
        <v>35886</v>
      </c>
      <c r="J306" s="6">
        <v>1.4685E-3</v>
      </c>
      <c r="K306" s="6">
        <v>9771</v>
      </c>
      <c r="L306" s="6" t="s">
        <v>31</v>
      </c>
      <c r="M306" s="6" t="s">
        <v>276</v>
      </c>
      <c r="N306" s="6" t="s">
        <v>27</v>
      </c>
      <c r="O306" s="6">
        <v>1</v>
      </c>
      <c r="P306" s="7">
        <f t="shared" si="17"/>
        <v>1.4685E-3</v>
      </c>
      <c r="Q306" s="6">
        <f>VLOOKUP(B306,[1]Sheet1!$A:$D,3,0)</f>
        <v>1</v>
      </c>
      <c r="R306" s="6">
        <f t="shared" si="15"/>
        <v>0</v>
      </c>
      <c r="S306" s="6">
        <f>VLOOKUP(B306,[2]Sheet1!$A:$D,4,0)</f>
        <v>146.85</v>
      </c>
      <c r="T306" s="6">
        <f t="shared" si="16"/>
        <v>146.85</v>
      </c>
    </row>
    <row r="307" spans="1:20" x14ac:dyDescent="0.45">
      <c r="A307" s="6" t="s">
        <v>28</v>
      </c>
      <c r="B307" s="6" t="s">
        <v>638</v>
      </c>
      <c r="C307" s="6" t="s">
        <v>639</v>
      </c>
      <c r="D307" s="6" t="s">
        <v>20</v>
      </c>
      <c r="E307" s="6">
        <v>1</v>
      </c>
      <c r="F307" s="6">
        <v>62.92</v>
      </c>
      <c r="G307" s="6" t="s">
        <v>25</v>
      </c>
      <c r="H307" s="16">
        <v>35886</v>
      </c>
      <c r="I307" s="16">
        <v>35886</v>
      </c>
      <c r="J307" s="6">
        <v>6.2920000000000001E-4</v>
      </c>
      <c r="K307" s="6">
        <v>9771</v>
      </c>
      <c r="L307" s="6" t="s">
        <v>31</v>
      </c>
      <c r="M307" s="6" t="s">
        <v>276</v>
      </c>
      <c r="N307" s="6" t="s">
        <v>27</v>
      </c>
      <c r="O307" s="6">
        <v>1</v>
      </c>
      <c r="P307" s="7">
        <f t="shared" si="17"/>
        <v>6.2920000000000001E-4</v>
      </c>
      <c r="Q307" s="6">
        <f>VLOOKUP(B307,[1]Sheet1!$A:$D,3,0)</f>
        <v>1</v>
      </c>
      <c r="R307" s="6">
        <f t="shared" si="15"/>
        <v>0</v>
      </c>
      <c r="S307" s="6">
        <f>VLOOKUP(B307,[2]Sheet1!$A:$D,4,0)</f>
        <v>62.92</v>
      </c>
      <c r="T307" s="6">
        <f t="shared" si="16"/>
        <v>62.92</v>
      </c>
    </row>
    <row r="308" spans="1:20" x14ac:dyDescent="0.45">
      <c r="A308" s="6" t="s">
        <v>28</v>
      </c>
      <c r="B308" s="6" t="s">
        <v>640</v>
      </c>
      <c r="C308" s="6" t="s">
        <v>641</v>
      </c>
      <c r="D308" s="6" t="s">
        <v>20</v>
      </c>
      <c r="E308" s="6">
        <v>100</v>
      </c>
      <c r="F308" s="6">
        <v>4693.6499999999996</v>
      </c>
      <c r="G308" s="6" t="s">
        <v>25</v>
      </c>
      <c r="H308" s="16">
        <v>35886</v>
      </c>
      <c r="I308" s="16">
        <v>35886</v>
      </c>
      <c r="J308" s="6">
        <v>4.6936499999999999E-2</v>
      </c>
      <c r="K308" s="6">
        <v>9771</v>
      </c>
      <c r="L308" s="6" t="s">
        <v>31</v>
      </c>
      <c r="M308" s="6" t="s">
        <v>276</v>
      </c>
      <c r="N308" s="6" t="s">
        <v>27</v>
      </c>
      <c r="O308" s="6">
        <v>100</v>
      </c>
      <c r="P308" s="7">
        <f t="shared" si="17"/>
        <v>4.6936499999999999E-2</v>
      </c>
      <c r="Q308" s="6">
        <f>VLOOKUP(B308,[1]Sheet1!$A:$D,3,0)</f>
        <v>100</v>
      </c>
      <c r="R308" s="6">
        <f t="shared" si="15"/>
        <v>0</v>
      </c>
      <c r="S308" s="6">
        <f>VLOOKUP(B308,[2]Sheet1!$A:$D,4,0)</f>
        <v>46.94</v>
      </c>
      <c r="T308" s="6">
        <f t="shared" si="16"/>
        <v>4694</v>
      </c>
    </row>
    <row r="309" spans="1:20" x14ac:dyDescent="0.45">
      <c r="A309" s="6" t="s">
        <v>28</v>
      </c>
      <c r="B309" s="6" t="s">
        <v>642</v>
      </c>
      <c r="C309" s="6" t="s">
        <v>643</v>
      </c>
      <c r="D309" s="6" t="s">
        <v>20</v>
      </c>
      <c r="E309" s="6">
        <v>3</v>
      </c>
      <c r="F309" s="6">
        <v>37.65</v>
      </c>
      <c r="G309" s="6" t="s">
        <v>25</v>
      </c>
      <c r="H309" s="16">
        <v>35886</v>
      </c>
      <c r="I309" s="16">
        <v>35886</v>
      </c>
      <c r="J309" s="6">
        <v>3.7649999999999999E-4</v>
      </c>
      <c r="K309" s="6">
        <v>9771</v>
      </c>
      <c r="L309" s="6" t="s">
        <v>31</v>
      </c>
      <c r="M309" s="6" t="s">
        <v>276</v>
      </c>
      <c r="N309" s="6" t="s">
        <v>27</v>
      </c>
      <c r="O309" s="6">
        <v>3</v>
      </c>
      <c r="P309" s="7">
        <f t="shared" si="17"/>
        <v>3.7649999999999999E-4</v>
      </c>
      <c r="Q309" s="6">
        <f>VLOOKUP(B309,[1]Sheet1!$A:$D,3,0)</f>
        <v>3</v>
      </c>
      <c r="R309" s="6">
        <f t="shared" si="15"/>
        <v>0</v>
      </c>
      <c r="S309" s="6">
        <f>VLOOKUP(B309,[2]Sheet1!$A:$D,4,0)</f>
        <v>12.55</v>
      </c>
      <c r="T309" s="6">
        <f t="shared" si="16"/>
        <v>37.650000000000006</v>
      </c>
    </row>
    <row r="310" spans="1:20" x14ac:dyDescent="0.45">
      <c r="A310" s="6" t="s">
        <v>28</v>
      </c>
      <c r="B310" s="6" t="s">
        <v>644</v>
      </c>
      <c r="C310" s="6" t="s">
        <v>645</v>
      </c>
      <c r="D310" s="6" t="s">
        <v>20</v>
      </c>
      <c r="E310" s="6">
        <v>3</v>
      </c>
      <c r="F310" s="6">
        <v>102675.75</v>
      </c>
      <c r="G310" s="6" t="s">
        <v>25</v>
      </c>
      <c r="H310" s="16">
        <v>38806</v>
      </c>
      <c r="I310" s="16">
        <v>42072</v>
      </c>
      <c r="J310" s="6">
        <v>1.0267575</v>
      </c>
      <c r="K310" s="6">
        <v>3585</v>
      </c>
      <c r="L310" s="6" t="s">
        <v>31</v>
      </c>
      <c r="M310" s="6" t="s">
        <v>276</v>
      </c>
      <c r="N310" s="6" t="s">
        <v>27</v>
      </c>
      <c r="O310" s="6">
        <v>3</v>
      </c>
      <c r="P310" s="7">
        <f t="shared" si="17"/>
        <v>1.0267575</v>
      </c>
      <c r="Q310" s="6">
        <f>VLOOKUP(B310,[1]Sheet1!$A:$D,3,0)</f>
        <v>3</v>
      </c>
      <c r="R310" s="6">
        <f t="shared" si="15"/>
        <v>0</v>
      </c>
      <c r="S310" s="6">
        <f>VLOOKUP(B310,[2]Sheet1!$A:$D,4,0)</f>
        <v>34225.25</v>
      </c>
      <c r="T310" s="6">
        <f t="shared" si="16"/>
        <v>102675.75</v>
      </c>
    </row>
    <row r="311" spans="1:20" x14ac:dyDescent="0.45">
      <c r="A311" s="6" t="s">
        <v>28</v>
      </c>
      <c r="B311" s="6" t="s">
        <v>646</v>
      </c>
      <c r="C311" s="6" t="s">
        <v>647</v>
      </c>
      <c r="D311" s="6" t="s">
        <v>20</v>
      </c>
      <c r="E311" s="6">
        <v>3</v>
      </c>
      <c r="F311" s="6">
        <v>5446.5</v>
      </c>
      <c r="G311" s="6" t="s">
        <v>25</v>
      </c>
      <c r="H311" s="16">
        <v>35886</v>
      </c>
      <c r="I311" s="16">
        <v>35886</v>
      </c>
      <c r="J311" s="6">
        <v>5.4465E-2</v>
      </c>
      <c r="K311" s="6">
        <v>9771</v>
      </c>
      <c r="L311" s="6" t="s">
        <v>31</v>
      </c>
      <c r="M311" s="6" t="s">
        <v>276</v>
      </c>
      <c r="N311" s="6" t="s">
        <v>27</v>
      </c>
      <c r="O311" s="6">
        <v>3</v>
      </c>
      <c r="P311" s="7">
        <f t="shared" si="17"/>
        <v>5.4465E-2</v>
      </c>
      <c r="Q311" s="6">
        <f>VLOOKUP(B311,[1]Sheet1!$A:$D,3,0)</f>
        <v>3</v>
      </c>
      <c r="R311" s="6">
        <f t="shared" si="15"/>
        <v>0</v>
      </c>
      <c r="S311" s="6">
        <f>VLOOKUP(B311,[2]Sheet1!$A:$D,4,0)</f>
        <v>1815.5</v>
      </c>
      <c r="T311" s="6">
        <f t="shared" si="16"/>
        <v>5446.5</v>
      </c>
    </row>
    <row r="312" spans="1:20" x14ac:dyDescent="0.45">
      <c r="A312" s="6" t="s">
        <v>28</v>
      </c>
      <c r="B312" s="6" t="s">
        <v>648</v>
      </c>
      <c r="C312" s="6" t="s">
        <v>649</v>
      </c>
      <c r="D312" s="6" t="s">
        <v>20</v>
      </c>
      <c r="E312" s="6">
        <v>2</v>
      </c>
      <c r="F312" s="6">
        <v>3692</v>
      </c>
      <c r="G312" s="6" t="s">
        <v>25</v>
      </c>
      <c r="H312" s="16">
        <v>38409</v>
      </c>
      <c r="I312" s="16">
        <v>38409</v>
      </c>
      <c r="J312" s="6">
        <v>3.6920000000000001E-2</v>
      </c>
      <c r="K312" s="6">
        <v>7248</v>
      </c>
      <c r="L312" s="6" t="s">
        <v>31</v>
      </c>
      <c r="M312" s="6" t="s">
        <v>276</v>
      </c>
      <c r="N312" s="6" t="s">
        <v>27</v>
      </c>
      <c r="O312" s="6">
        <v>2</v>
      </c>
      <c r="P312" s="7">
        <f t="shared" si="17"/>
        <v>3.6920000000000001E-2</v>
      </c>
      <c r="Q312" s="6">
        <f>VLOOKUP(B312,[1]Sheet1!$A:$D,3,0)</f>
        <v>2</v>
      </c>
      <c r="R312" s="6">
        <f t="shared" si="15"/>
        <v>0</v>
      </c>
      <c r="S312" s="6">
        <f>VLOOKUP(B312,[2]Sheet1!$A:$D,4,0)</f>
        <v>1846</v>
      </c>
      <c r="T312" s="6">
        <f t="shared" si="16"/>
        <v>3692</v>
      </c>
    </row>
    <row r="313" spans="1:20" x14ac:dyDescent="0.45">
      <c r="A313" s="6" t="s">
        <v>28</v>
      </c>
      <c r="B313" s="6" t="s">
        <v>650</v>
      </c>
      <c r="C313" s="6" t="s">
        <v>651</v>
      </c>
      <c r="D313" s="6" t="s">
        <v>20</v>
      </c>
      <c r="E313" s="6">
        <v>2</v>
      </c>
      <c r="F313" s="6">
        <v>1040</v>
      </c>
      <c r="G313" s="6" t="s">
        <v>25</v>
      </c>
      <c r="H313" s="16">
        <v>38409</v>
      </c>
      <c r="I313" s="16">
        <v>38409</v>
      </c>
      <c r="J313" s="6">
        <v>1.04E-2</v>
      </c>
      <c r="K313" s="6">
        <v>7248</v>
      </c>
      <c r="L313" s="6" t="s">
        <v>31</v>
      </c>
      <c r="M313" s="6" t="s">
        <v>276</v>
      </c>
      <c r="N313" s="6" t="s">
        <v>27</v>
      </c>
      <c r="O313" s="6">
        <v>2</v>
      </c>
      <c r="P313" s="7">
        <f t="shared" si="17"/>
        <v>1.04E-2</v>
      </c>
      <c r="Q313" s="6">
        <f>VLOOKUP(B313,[1]Sheet1!$A:$D,3,0)</f>
        <v>2</v>
      </c>
      <c r="R313" s="6">
        <f t="shared" si="15"/>
        <v>0</v>
      </c>
      <c r="S313" s="6">
        <f>VLOOKUP(B313,[2]Sheet1!$A:$D,4,0)</f>
        <v>520</v>
      </c>
      <c r="T313" s="6">
        <f t="shared" si="16"/>
        <v>1040</v>
      </c>
    </row>
    <row r="314" spans="1:20" x14ac:dyDescent="0.45">
      <c r="A314" s="6" t="s">
        <v>28</v>
      </c>
      <c r="B314" s="6" t="s">
        <v>652</v>
      </c>
      <c r="C314" s="6" t="s">
        <v>653</v>
      </c>
      <c r="D314" s="6" t="s">
        <v>20</v>
      </c>
      <c r="E314" s="6">
        <v>30</v>
      </c>
      <c r="F314" s="6">
        <v>724.81</v>
      </c>
      <c r="G314" s="6" t="s">
        <v>25</v>
      </c>
      <c r="H314" s="16">
        <v>36357</v>
      </c>
      <c r="I314" s="16">
        <v>36357</v>
      </c>
      <c r="J314" s="6">
        <v>7.2480999999999995E-3</v>
      </c>
      <c r="K314" s="6">
        <v>9300</v>
      </c>
      <c r="L314" s="6" t="s">
        <v>31</v>
      </c>
      <c r="M314" s="6" t="s">
        <v>276</v>
      </c>
      <c r="N314" s="6" t="s">
        <v>27</v>
      </c>
      <c r="O314" s="6">
        <v>30</v>
      </c>
      <c r="P314" s="7">
        <f t="shared" si="17"/>
        <v>7.2480999999999995E-3</v>
      </c>
      <c r="Q314" s="6">
        <f>VLOOKUP(B314,[1]Sheet1!$A:$D,3,0)</f>
        <v>30</v>
      </c>
      <c r="R314" s="6">
        <f t="shared" si="15"/>
        <v>0</v>
      </c>
      <c r="S314" s="6">
        <f>VLOOKUP(B314,[2]Sheet1!$A:$D,4,0)</f>
        <v>24.16</v>
      </c>
      <c r="T314" s="6">
        <f t="shared" si="16"/>
        <v>724.8</v>
      </c>
    </row>
    <row r="315" spans="1:20" x14ac:dyDescent="0.45">
      <c r="A315" s="6" t="s">
        <v>28</v>
      </c>
      <c r="B315" s="6" t="s">
        <v>654</v>
      </c>
      <c r="C315" s="6" t="s">
        <v>655</v>
      </c>
      <c r="D315" s="6" t="s">
        <v>20</v>
      </c>
      <c r="E315" s="6">
        <v>10</v>
      </c>
      <c r="F315" s="6">
        <v>520</v>
      </c>
      <c r="G315" s="6" t="s">
        <v>25</v>
      </c>
      <c r="H315" s="16">
        <v>38409</v>
      </c>
      <c r="I315" s="16">
        <v>38409</v>
      </c>
      <c r="J315" s="6">
        <v>5.1999999999999998E-3</v>
      </c>
      <c r="K315" s="6">
        <v>7248</v>
      </c>
      <c r="L315" s="6" t="s">
        <v>31</v>
      </c>
      <c r="M315" s="6" t="s">
        <v>276</v>
      </c>
      <c r="N315" s="6" t="s">
        <v>27</v>
      </c>
      <c r="O315" s="6">
        <v>10</v>
      </c>
      <c r="P315" s="7">
        <f t="shared" si="17"/>
        <v>5.1999999999999998E-3</v>
      </c>
      <c r="Q315" s="6">
        <f>VLOOKUP(B315,[1]Sheet1!$A:$D,3,0)</f>
        <v>10</v>
      </c>
      <c r="R315" s="6">
        <f t="shared" si="15"/>
        <v>0</v>
      </c>
      <c r="S315" s="6">
        <f>VLOOKUP(B315,[2]Sheet1!$A:$D,4,0)</f>
        <v>52</v>
      </c>
      <c r="T315" s="6">
        <f t="shared" si="16"/>
        <v>520</v>
      </c>
    </row>
    <row r="316" spans="1:20" x14ac:dyDescent="0.45">
      <c r="A316" s="6" t="s">
        <v>28</v>
      </c>
      <c r="B316" s="6" t="s">
        <v>656</v>
      </c>
      <c r="C316" s="6" t="s">
        <v>657</v>
      </c>
      <c r="D316" s="6" t="s">
        <v>20</v>
      </c>
      <c r="E316" s="6">
        <v>10</v>
      </c>
      <c r="F316" s="6">
        <v>520</v>
      </c>
      <c r="G316" s="6" t="s">
        <v>25</v>
      </c>
      <c r="H316" s="16">
        <v>38409</v>
      </c>
      <c r="I316" s="16">
        <v>38409</v>
      </c>
      <c r="J316" s="6">
        <v>5.1999999999999998E-3</v>
      </c>
      <c r="K316" s="6">
        <v>7248</v>
      </c>
      <c r="L316" s="6" t="s">
        <v>31</v>
      </c>
      <c r="M316" s="6" t="s">
        <v>276</v>
      </c>
      <c r="N316" s="6" t="s">
        <v>27</v>
      </c>
      <c r="O316" s="6">
        <v>10</v>
      </c>
      <c r="P316" s="7">
        <f t="shared" si="17"/>
        <v>5.1999999999999998E-3</v>
      </c>
      <c r="Q316" s="6">
        <f>VLOOKUP(B316,[1]Sheet1!$A:$D,3,0)</f>
        <v>10</v>
      </c>
      <c r="R316" s="6">
        <f t="shared" si="15"/>
        <v>0</v>
      </c>
      <c r="S316" s="6">
        <f>VLOOKUP(B316,[2]Sheet1!$A:$D,4,0)</f>
        <v>52</v>
      </c>
      <c r="T316" s="6">
        <f t="shared" si="16"/>
        <v>520</v>
      </c>
    </row>
    <row r="317" spans="1:20" x14ac:dyDescent="0.45">
      <c r="A317" s="6" t="s">
        <v>28</v>
      </c>
      <c r="B317" s="6" t="s">
        <v>658</v>
      </c>
      <c r="C317" s="6" t="s">
        <v>659</v>
      </c>
      <c r="D317" s="6" t="s">
        <v>20</v>
      </c>
      <c r="E317" s="6">
        <v>10</v>
      </c>
      <c r="F317" s="6">
        <v>520</v>
      </c>
      <c r="G317" s="6" t="s">
        <v>25</v>
      </c>
      <c r="H317" s="16">
        <v>38409</v>
      </c>
      <c r="I317" s="16">
        <v>38409</v>
      </c>
      <c r="J317" s="6">
        <v>5.1999999999999998E-3</v>
      </c>
      <c r="K317" s="6">
        <v>7248</v>
      </c>
      <c r="L317" s="6" t="s">
        <v>31</v>
      </c>
      <c r="M317" s="6" t="s">
        <v>276</v>
      </c>
      <c r="N317" s="6" t="s">
        <v>27</v>
      </c>
      <c r="O317" s="6">
        <v>10</v>
      </c>
      <c r="P317" s="7">
        <f t="shared" si="17"/>
        <v>5.1999999999999998E-3</v>
      </c>
      <c r="Q317" s="6">
        <f>VLOOKUP(B317,[1]Sheet1!$A:$D,3,0)</f>
        <v>10</v>
      </c>
      <c r="R317" s="6">
        <f t="shared" si="15"/>
        <v>0</v>
      </c>
      <c r="S317" s="6">
        <f>VLOOKUP(B317,[2]Sheet1!$A:$D,4,0)</f>
        <v>52</v>
      </c>
      <c r="T317" s="6">
        <f t="shared" si="16"/>
        <v>520</v>
      </c>
    </row>
    <row r="318" spans="1:20" x14ac:dyDescent="0.45">
      <c r="A318" s="6" t="s">
        <v>28</v>
      </c>
      <c r="B318" s="6" t="s">
        <v>660</v>
      </c>
      <c r="C318" s="6" t="s">
        <v>661</v>
      </c>
      <c r="D318" s="6" t="s">
        <v>20</v>
      </c>
      <c r="E318" s="6">
        <v>10</v>
      </c>
      <c r="F318" s="6">
        <v>520</v>
      </c>
      <c r="G318" s="6" t="s">
        <v>25</v>
      </c>
      <c r="H318" s="16">
        <v>38409</v>
      </c>
      <c r="I318" s="16">
        <v>38409</v>
      </c>
      <c r="J318" s="6">
        <v>5.1999999999999998E-3</v>
      </c>
      <c r="K318" s="6">
        <v>7248</v>
      </c>
      <c r="L318" s="6" t="s">
        <v>31</v>
      </c>
      <c r="M318" s="6" t="s">
        <v>276</v>
      </c>
      <c r="N318" s="6" t="s">
        <v>27</v>
      </c>
      <c r="O318" s="6">
        <v>10</v>
      </c>
      <c r="P318" s="7">
        <f t="shared" si="17"/>
        <v>5.1999999999999998E-3</v>
      </c>
      <c r="Q318" s="6">
        <f>VLOOKUP(B318,[1]Sheet1!$A:$D,3,0)</f>
        <v>10</v>
      </c>
      <c r="R318" s="6">
        <f t="shared" si="15"/>
        <v>0</v>
      </c>
      <c r="S318" s="6">
        <f>VLOOKUP(B318,[2]Sheet1!$A:$D,4,0)</f>
        <v>52</v>
      </c>
      <c r="T318" s="6">
        <f t="shared" si="16"/>
        <v>520</v>
      </c>
    </row>
    <row r="319" spans="1:20" x14ac:dyDescent="0.45">
      <c r="A319" s="6" t="s">
        <v>28</v>
      </c>
      <c r="B319" s="6" t="s">
        <v>662</v>
      </c>
      <c r="C319" s="6" t="s">
        <v>663</v>
      </c>
      <c r="D319" s="6" t="s">
        <v>20</v>
      </c>
      <c r="E319" s="6">
        <v>2</v>
      </c>
      <c r="F319" s="6">
        <v>47.63</v>
      </c>
      <c r="G319" s="6" t="s">
        <v>25</v>
      </c>
      <c r="H319" s="16">
        <v>36357</v>
      </c>
      <c r="I319" s="16">
        <v>36357</v>
      </c>
      <c r="J319" s="6">
        <v>4.7630000000000003E-4</v>
      </c>
      <c r="K319" s="6">
        <v>9300</v>
      </c>
      <c r="L319" s="6" t="s">
        <v>31</v>
      </c>
      <c r="M319" s="6" t="s">
        <v>276</v>
      </c>
      <c r="N319" s="6" t="s">
        <v>27</v>
      </c>
      <c r="O319" s="6">
        <v>2</v>
      </c>
      <c r="P319" s="7">
        <f t="shared" si="17"/>
        <v>4.7630000000000003E-4</v>
      </c>
      <c r="Q319" s="6">
        <f>VLOOKUP(B319,[1]Sheet1!$A:$D,3,0)</f>
        <v>2</v>
      </c>
      <c r="R319" s="6">
        <f t="shared" si="15"/>
        <v>0</v>
      </c>
      <c r="S319" s="6">
        <f>VLOOKUP(B319,[2]Sheet1!$A:$D,4,0)</f>
        <v>23.82</v>
      </c>
      <c r="T319" s="6">
        <f t="shared" si="16"/>
        <v>47.64</v>
      </c>
    </row>
    <row r="320" spans="1:20" x14ac:dyDescent="0.45">
      <c r="A320" s="6" t="s">
        <v>28</v>
      </c>
      <c r="B320" s="6" t="s">
        <v>664</v>
      </c>
      <c r="C320" s="6" t="s">
        <v>665</v>
      </c>
      <c r="D320" s="6" t="s">
        <v>20</v>
      </c>
      <c r="E320" s="6">
        <v>10</v>
      </c>
      <c r="F320" s="6">
        <v>520</v>
      </c>
      <c r="G320" s="6" t="s">
        <v>25</v>
      </c>
      <c r="H320" s="16">
        <v>38409</v>
      </c>
      <c r="I320" s="16">
        <v>38409</v>
      </c>
      <c r="J320" s="6">
        <v>5.1999999999999998E-3</v>
      </c>
      <c r="K320" s="6">
        <v>7248</v>
      </c>
      <c r="L320" s="6" t="s">
        <v>31</v>
      </c>
      <c r="M320" s="6" t="s">
        <v>276</v>
      </c>
      <c r="N320" s="6" t="s">
        <v>27</v>
      </c>
      <c r="O320" s="6">
        <v>10</v>
      </c>
      <c r="P320" s="7">
        <f t="shared" si="17"/>
        <v>5.1999999999999998E-3</v>
      </c>
      <c r="Q320" s="6">
        <f>VLOOKUP(B320,[1]Sheet1!$A:$D,3,0)</f>
        <v>10</v>
      </c>
      <c r="R320" s="6">
        <f t="shared" si="15"/>
        <v>0</v>
      </c>
      <c r="S320" s="6">
        <f>VLOOKUP(B320,[2]Sheet1!$A:$D,4,0)</f>
        <v>52</v>
      </c>
      <c r="T320" s="6">
        <f t="shared" si="16"/>
        <v>520</v>
      </c>
    </row>
    <row r="321" spans="1:20" x14ac:dyDescent="0.45">
      <c r="A321" s="6" t="s">
        <v>28</v>
      </c>
      <c r="B321" s="6" t="s">
        <v>666</v>
      </c>
      <c r="C321" s="6" t="s">
        <v>667</v>
      </c>
      <c r="D321" s="6" t="s">
        <v>20</v>
      </c>
      <c r="E321" s="6">
        <v>10</v>
      </c>
      <c r="F321" s="6">
        <v>520</v>
      </c>
      <c r="G321" s="6" t="s">
        <v>25</v>
      </c>
      <c r="H321" s="16">
        <v>38409</v>
      </c>
      <c r="I321" s="16">
        <v>38409</v>
      </c>
      <c r="J321" s="6">
        <v>5.1999999999999998E-3</v>
      </c>
      <c r="K321" s="6">
        <v>7248</v>
      </c>
      <c r="L321" s="6" t="s">
        <v>31</v>
      </c>
      <c r="M321" s="6" t="s">
        <v>276</v>
      </c>
      <c r="N321" s="6" t="s">
        <v>27</v>
      </c>
      <c r="O321" s="6">
        <v>10</v>
      </c>
      <c r="P321" s="7">
        <f t="shared" si="17"/>
        <v>5.1999999999999998E-3</v>
      </c>
      <c r="Q321" s="6">
        <f>VLOOKUP(B321,[1]Sheet1!$A:$D,3,0)</f>
        <v>10</v>
      </c>
      <c r="R321" s="6">
        <f t="shared" si="15"/>
        <v>0</v>
      </c>
      <c r="S321" s="6">
        <f>VLOOKUP(B321,[2]Sheet1!$A:$D,4,0)</f>
        <v>52</v>
      </c>
      <c r="T321" s="6">
        <f t="shared" si="16"/>
        <v>520</v>
      </c>
    </row>
    <row r="322" spans="1:20" x14ac:dyDescent="0.45">
      <c r="A322" s="6" t="s">
        <v>28</v>
      </c>
      <c r="B322" s="6" t="s">
        <v>668</v>
      </c>
      <c r="C322" s="6" t="s">
        <v>669</v>
      </c>
      <c r="D322" s="6" t="s">
        <v>78</v>
      </c>
      <c r="E322" s="6">
        <v>5</v>
      </c>
      <c r="F322" s="6">
        <v>2600</v>
      </c>
      <c r="G322" s="6" t="s">
        <v>25</v>
      </c>
      <c r="H322" s="16">
        <v>38409</v>
      </c>
      <c r="I322" s="16">
        <v>38409</v>
      </c>
      <c r="J322" s="6">
        <v>2.5999999999999999E-2</v>
      </c>
      <c r="K322" s="6">
        <v>7248</v>
      </c>
      <c r="L322" s="6" t="s">
        <v>31</v>
      </c>
      <c r="M322" s="6" t="s">
        <v>276</v>
      </c>
      <c r="N322" s="6" t="s">
        <v>27</v>
      </c>
      <c r="O322" s="6">
        <v>5</v>
      </c>
      <c r="P322" s="7">
        <f t="shared" si="17"/>
        <v>2.5999999999999999E-2</v>
      </c>
      <c r="Q322" s="6">
        <f>VLOOKUP(B322,[1]Sheet1!$A:$D,3,0)</f>
        <v>5</v>
      </c>
      <c r="R322" s="6">
        <f t="shared" si="15"/>
        <v>0</v>
      </c>
      <c r="S322" s="6">
        <f>VLOOKUP(B322,[2]Sheet1!$A:$D,4,0)</f>
        <v>520</v>
      </c>
      <c r="T322" s="6">
        <f t="shared" si="16"/>
        <v>2600</v>
      </c>
    </row>
    <row r="323" spans="1:20" x14ac:dyDescent="0.45">
      <c r="A323" s="6" t="s">
        <v>28</v>
      </c>
      <c r="B323" s="6" t="s">
        <v>670</v>
      </c>
      <c r="C323" s="6" t="s">
        <v>671</v>
      </c>
      <c r="D323" s="6" t="s">
        <v>20</v>
      </c>
      <c r="E323" s="6">
        <v>2</v>
      </c>
      <c r="F323" s="6">
        <v>8316</v>
      </c>
      <c r="G323" s="6" t="s">
        <v>25</v>
      </c>
      <c r="H323" s="16">
        <v>36969</v>
      </c>
      <c r="I323" s="16">
        <v>36969</v>
      </c>
      <c r="J323" s="6">
        <v>8.3159999999999998E-2</v>
      </c>
      <c r="K323" s="6">
        <v>8688</v>
      </c>
      <c r="L323" s="6" t="s">
        <v>31</v>
      </c>
      <c r="M323" s="6" t="s">
        <v>276</v>
      </c>
      <c r="N323" s="6" t="s">
        <v>27</v>
      </c>
      <c r="O323" s="6">
        <v>2</v>
      </c>
      <c r="P323" s="7">
        <f t="shared" si="17"/>
        <v>8.3159999999999998E-2</v>
      </c>
      <c r="Q323" s="6">
        <f>VLOOKUP(B323,[1]Sheet1!$A:$D,3,0)</f>
        <v>2</v>
      </c>
      <c r="R323" s="6">
        <f t="shared" ref="R323:R386" si="18">O323-Q323</f>
        <v>0</v>
      </c>
      <c r="S323" s="6">
        <f>VLOOKUP(B323,[2]Sheet1!$A:$D,4,0)</f>
        <v>4158</v>
      </c>
      <c r="T323" s="6">
        <f t="shared" ref="T323:T386" si="19">Q323*S323</f>
        <v>8316</v>
      </c>
    </row>
    <row r="324" spans="1:20" x14ac:dyDescent="0.45">
      <c r="A324" s="6" t="s">
        <v>28</v>
      </c>
      <c r="B324" s="6" t="s">
        <v>672</v>
      </c>
      <c r="C324" s="6" t="s">
        <v>673</v>
      </c>
      <c r="D324" s="6" t="s">
        <v>20</v>
      </c>
      <c r="E324" s="6">
        <v>5</v>
      </c>
      <c r="F324" s="6">
        <v>260</v>
      </c>
      <c r="G324" s="6" t="s">
        <v>25</v>
      </c>
      <c r="H324" s="16">
        <v>38409</v>
      </c>
      <c r="I324" s="16">
        <v>38409</v>
      </c>
      <c r="J324" s="6">
        <v>2.5999999999999999E-3</v>
      </c>
      <c r="K324" s="6">
        <v>7248</v>
      </c>
      <c r="L324" s="6" t="s">
        <v>31</v>
      </c>
      <c r="M324" s="6" t="s">
        <v>276</v>
      </c>
      <c r="N324" s="6" t="s">
        <v>27</v>
      </c>
      <c r="O324" s="6">
        <v>5</v>
      </c>
      <c r="P324" s="7">
        <f t="shared" si="17"/>
        <v>2.5999999999999999E-3</v>
      </c>
      <c r="Q324" s="6">
        <f>VLOOKUP(B324,[1]Sheet1!$A:$D,3,0)</f>
        <v>5</v>
      </c>
      <c r="R324" s="6">
        <f t="shared" si="18"/>
        <v>0</v>
      </c>
      <c r="S324" s="6">
        <f>VLOOKUP(B324,[2]Sheet1!$A:$D,4,0)</f>
        <v>52</v>
      </c>
      <c r="T324" s="6">
        <f t="shared" si="19"/>
        <v>260</v>
      </c>
    </row>
    <row r="325" spans="1:20" x14ac:dyDescent="0.45">
      <c r="A325" s="6" t="s">
        <v>28</v>
      </c>
      <c r="B325" s="6" t="s">
        <v>674</v>
      </c>
      <c r="C325" s="6" t="s">
        <v>675</v>
      </c>
      <c r="D325" s="6" t="s">
        <v>20</v>
      </c>
      <c r="E325" s="6">
        <v>5</v>
      </c>
      <c r="F325" s="6">
        <v>130</v>
      </c>
      <c r="G325" s="6" t="s">
        <v>25</v>
      </c>
      <c r="H325" s="16">
        <v>38409</v>
      </c>
      <c r="I325" s="16">
        <v>38409</v>
      </c>
      <c r="J325" s="6">
        <v>1.2999999999999999E-3</v>
      </c>
      <c r="K325" s="6">
        <v>7248</v>
      </c>
      <c r="L325" s="6" t="s">
        <v>31</v>
      </c>
      <c r="M325" s="6" t="s">
        <v>276</v>
      </c>
      <c r="N325" s="6" t="s">
        <v>27</v>
      </c>
      <c r="O325" s="6">
        <v>5</v>
      </c>
      <c r="P325" s="7">
        <f t="shared" si="17"/>
        <v>1.2999999999999999E-3</v>
      </c>
      <c r="Q325" s="6">
        <f>VLOOKUP(B325,[1]Sheet1!$A:$D,3,0)</f>
        <v>5</v>
      </c>
      <c r="R325" s="6">
        <f t="shared" si="18"/>
        <v>0</v>
      </c>
      <c r="S325" s="6">
        <f>VLOOKUP(B325,[2]Sheet1!$A:$D,4,0)</f>
        <v>26</v>
      </c>
      <c r="T325" s="6">
        <f t="shared" si="19"/>
        <v>130</v>
      </c>
    </row>
    <row r="326" spans="1:20" x14ac:dyDescent="0.45">
      <c r="A326" s="6" t="s">
        <v>28</v>
      </c>
      <c r="B326" s="6" t="s">
        <v>676</v>
      </c>
      <c r="C326" s="6" t="s">
        <v>677</v>
      </c>
      <c r="D326" s="6" t="s">
        <v>20</v>
      </c>
      <c r="E326" s="6">
        <v>50</v>
      </c>
      <c r="F326" s="6">
        <v>1040</v>
      </c>
      <c r="G326" s="6" t="s">
        <v>25</v>
      </c>
      <c r="H326" s="16">
        <v>38497</v>
      </c>
      <c r="I326" s="16">
        <v>38497</v>
      </c>
      <c r="J326" s="6">
        <v>1.04E-2</v>
      </c>
      <c r="K326" s="6">
        <v>7160</v>
      </c>
      <c r="L326" s="6" t="s">
        <v>31</v>
      </c>
      <c r="M326" s="6" t="s">
        <v>276</v>
      </c>
      <c r="N326" s="6" t="s">
        <v>27</v>
      </c>
      <c r="O326" s="6">
        <v>50</v>
      </c>
      <c r="P326" s="7">
        <f t="shared" si="17"/>
        <v>1.04E-2</v>
      </c>
      <c r="Q326" s="6">
        <f>VLOOKUP(B326,[1]Sheet1!$A:$D,3,0)</f>
        <v>50</v>
      </c>
      <c r="R326" s="6">
        <f t="shared" si="18"/>
        <v>0</v>
      </c>
      <c r="S326" s="6">
        <f>VLOOKUP(B326,[2]Sheet1!$A:$D,4,0)</f>
        <v>20.8</v>
      </c>
      <c r="T326" s="6">
        <f t="shared" si="19"/>
        <v>1040</v>
      </c>
    </row>
    <row r="327" spans="1:20" x14ac:dyDescent="0.45">
      <c r="A327" s="6" t="s">
        <v>28</v>
      </c>
      <c r="B327" s="6" t="s">
        <v>678</v>
      </c>
      <c r="C327" s="6" t="s">
        <v>679</v>
      </c>
      <c r="D327" s="6" t="s">
        <v>20</v>
      </c>
      <c r="E327" s="6">
        <v>1</v>
      </c>
      <c r="F327" s="6">
        <v>6864</v>
      </c>
      <c r="G327" s="6" t="s">
        <v>25</v>
      </c>
      <c r="H327" s="16">
        <v>38409</v>
      </c>
      <c r="I327" s="16">
        <v>38409</v>
      </c>
      <c r="J327" s="6">
        <v>6.8640000000000007E-2</v>
      </c>
      <c r="K327" s="6">
        <v>7248</v>
      </c>
      <c r="L327" s="6" t="s">
        <v>31</v>
      </c>
      <c r="M327" s="6" t="s">
        <v>276</v>
      </c>
      <c r="N327" s="6" t="s">
        <v>27</v>
      </c>
      <c r="O327" s="6">
        <v>1</v>
      </c>
      <c r="P327" s="7">
        <f t="shared" si="17"/>
        <v>6.8640000000000007E-2</v>
      </c>
      <c r="Q327" s="6">
        <f>VLOOKUP(B327,[1]Sheet1!$A:$D,3,0)</f>
        <v>1</v>
      </c>
      <c r="R327" s="6">
        <f t="shared" si="18"/>
        <v>0</v>
      </c>
      <c r="S327" s="6">
        <f>VLOOKUP(B327,[2]Sheet1!$A:$D,4,0)</f>
        <v>6864</v>
      </c>
      <c r="T327" s="6">
        <f t="shared" si="19"/>
        <v>6864</v>
      </c>
    </row>
    <row r="328" spans="1:20" x14ac:dyDescent="0.45">
      <c r="A328" s="6" t="s">
        <v>28</v>
      </c>
      <c r="B328" s="6" t="s">
        <v>680</v>
      </c>
      <c r="C328" s="6" t="s">
        <v>681</v>
      </c>
      <c r="D328" s="6" t="s">
        <v>20</v>
      </c>
      <c r="E328" s="6">
        <v>7</v>
      </c>
      <c r="F328" s="6">
        <v>22791.22</v>
      </c>
      <c r="G328" s="6" t="s">
        <v>25</v>
      </c>
      <c r="H328" s="16">
        <v>36402</v>
      </c>
      <c r="I328" s="16">
        <v>42976</v>
      </c>
      <c r="J328" s="6">
        <v>0.22791220000000001</v>
      </c>
      <c r="K328" s="6">
        <v>2681</v>
      </c>
      <c r="L328" s="6" t="s">
        <v>31</v>
      </c>
      <c r="M328" s="6" t="s">
        <v>276</v>
      </c>
      <c r="N328" s="6" t="s">
        <v>27</v>
      </c>
      <c r="O328" s="6">
        <v>7</v>
      </c>
      <c r="P328" s="7">
        <f t="shared" si="17"/>
        <v>0.22791220000000001</v>
      </c>
      <c r="Q328" s="6">
        <f>VLOOKUP(B328,[1]Sheet1!$A:$D,3,0)</f>
        <v>7</v>
      </c>
      <c r="R328" s="6">
        <f t="shared" si="18"/>
        <v>0</v>
      </c>
      <c r="S328" s="6">
        <f>VLOOKUP(B328,[2]Sheet1!$A:$D,4,0)</f>
        <v>3255.89</v>
      </c>
      <c r="T328" s="6">
        <f t="shared" si="19"/>
        <v>22791.23</v>
      </c>
    </row>
    <row r="329" spans="1:20" x14ac:dyDescent="0.45">
      <c r="A329" s="6" t="s">
        <v>28</v>
      </c>
      <c r="B329" s="6" t="s">
        <v>682</v>
      </c>
      <c r="C329" s="6" t="s">
        <v>683</v>
      </c>
      <c r="D329" s="6" t="s">
        <v>20</v>
      </c>
      <c r="E329" s="6">
        <v>3</v>
      </c>
      <c r="F329" s="6">
        <v>4836</v>
      </c>
      <c r="G329" s="6" t="s">
        <v>25</v>
      </c>
      <c r="H329" s="16">
        <v>38409</v>
      </c>
      <c r="I329" s="16">
        <v>38409</v>
      </c>
      <c r="J329" s="6">
        <v>4.836E-2</v>
      </c>
      <c r="K329" s="6">
        <v>7248</v>
      </c>
      <c r="L329" s="6" t="s">
        <v>31</v>
      </c>
      <c r="M329" s="6" t="s">
        <v>276</v>
      </c>
      <c r="N329" s="6" t="s">
        <v>27</v>
      </c>
      <c r="O329" s="6">
        <v>3</v>
      </c>
      <c r="P329" s="7">
        <f t="shared" si="17"/>
        <v>4.836E-2</v>
      </c>
      <c r="Q329" s="6">
        <f>VLOOKUP(B329,[1]Sheet1!$A:$D,3,0)</f>
        <v>3</v>
      </c>
      <c r="R329" s="6">
        <f t="shared" si="18"/>
        <v>0</v>
      </c>
      <c r="S329" s="6">
        <f>VLOOKUP(B329,[2]Sheet1!$A:$D,4,0)</f>
        <v>1612</v>
      </c>
      <c r="T329" s="6">
        <f t="shared" si="19"/>
        <v>4836</v>
      </c>
    </row>
    <row r="330" spans="1:20" x14ac:dyDescent="0.45">
      <c r="A330" s="6" t="s">
        <v>28</v>
      </c>
      <c r="B330" s="6" t="s">
        <v>684</v>
      </c>
      <c r="C330" s="6" t="s">
        <v>685</v>
      </c>
      <c r="D330" s="6" t="s">
        <v>20</v>
      </c>
      <c r="E330" s="6">
        <v>2</v>
      </c>
      <c r="F330" s="6">
        <v>11965.75</v>
      </c>
      <c r="G330" s="6" t="s">
        <v>25</v>
      </c>
      <c r="H330" s="16">
        <v>37867</v>
      </c>
      <c r="I330" s="16">
        <v>38086</v>
      </c>
      <c r="J330" s="6">
        <v>0.1196575</v>
      </c>
      <c r="K330" s="6">
        <v>7571</v>
      </c>
      <c r="L330" s="6" t="s">
        <v>31</v>
      </c>
      <c r="M330" s="6" t="s">
        <v>276</v>
      </c>
      <c r="N330" s="6" t="s">
        <v>27</v>
      </c>
      <c r="O330" s="6">
        <v>2</v>
      </c>
      <c r="P330" s="7">
        <f t="shared" si="17"/>
        <v>0.1196575</v>
      </c>
      <c r="Q330" s="6">
        <f>VLOOKUP(B330,[1]Sheet1!$A:$D,3,0)</f>
        <v>2</v>
      </c>
      <c r="R330" s="6">
        <f t="shared" si="18"/>
        <v>0</v>
      </c>
      <c r="S330" s="6">
        <f>VLOOKUP(B330,[2]Sheet1!$A:$D,4,0)</f>
        <v>5982.88</v>
      </c>
      <c r="T330" s="6">
        <f t="shared" si="19"/>
        <v>11965.76</v>
      </c>
    </row>
    <row r="331" spans="1:20" x14ac:dyDescent="0.45">
      <c r="A331" s="6" t="s">
        <v>28</v>
      </c>
      <c r="B331" s="6" t="s">
        <v>686</v>
      </c>
      <c r="C331" s="6" t="s">
        <v>687</v>
      </c>
      <c r="D331" s="6" t="s">
        <v>20</v>
      </c>
      <c r="E331" s="6">
        <v>1</v>
      </c>
      <c r="F331" s="6">
        <v>2365</v>
      </c>
      <c r="G331" s="6" t="s">
        <v>25</v>
      </c>
      <c r="H331" s="16">
        <v>35886</v>
      </c>
      <c r="I331" s="16">
        <v>35886</v>
      </c>
      <c r="J331" s="6">
        <v>2.3650000000000001E-2</v>
      </c>
      <c r="K331" s="6">
        <v>9771</v>
      </c>
      <c r="L331" s="6" t="s">
        <v>31</v>
      </c>
      <c r="M331" s="6" t="s">
        <v>276</v>
      </c>
      <c r="N331" s="6" t="s">
        <v>27</v>
      </c>
      <c r="O331" s="6">
        <v>1</v>
      </c>
      <c r="P331" s="7">
        <f t="shared" ref="P331:P394" si="20">(O331*F331/E331)/10^5</f>
        <v>2.3650000000000001E-2</v>
      </c>
      <c r="Q331" s="6">
        <f>VLOOKUP(B331,[1]Sheet1!$A:$D,3,0)</f>
        <v>1</v>
      </c>
      <c r="R331" s="6">
        <f t="shared" si="18"/>
        <v>0</v>
      </c>
      <c r="S331" s="6">
        <f>VLOOKUP(B331,[2]Sheet1!$A:$D,4,0)</f>
        <v>2365</v>
      </c>
      <c r="T331" s="6">
        <f t="shared" si="19"/>
        <v>2365</v>
      </c>
    </row>
    <row r="332" spans="1:20" x14ac:dyDescent="0.45">
      <c r="A332" s="6" t="s">
        <v>28</v>
      </c>
      <c r="B332" s="6" t="s">
        <v>688</v>
      </c>
      <c r="C332" s="6" t="s">
        <v>687</v>
      </c>
      <c r="D332" s="6" t="s">
        <v>78</v>
      </c>
      <c r="E332" s="6">
        <v>1</v>
      </c>
      <c r="F332" s="6">
        <v>3881</v>
      </c>
      <c r="G332" s="6" t="s">
        <v>25</v>
      </c>
      <c r="H332" s="16">
        <v>37040</v>
      </c>
      <c r="I332" s="16">
        <v>37040</v>
      </c>
      <c r="J332" s="6">
        <v>3.8809999999999997E-2</v>
      </c>
      <c r="K332" s="6">
        <v>8617</v>
      </c>
      <c r="L332" s="6" t="s">
        <v>31</v>
      </c>
      <c r="M332" s="6" t="s">
        <v>276</v>
      </c>
      <c r="N332" s="6" t="s">
        <v>27</v>
      </c>
      <c r="O332" s="6">
        <v>1</v>
      </c>
      <c r="P332" s="7">
        <f t="shared" si="20"/>
        <v>3.8809999999999997E-2</v>
      </c>
      <c r="Q332" s="6">
        <f>VLOOKUP(B332,[1]Sheet1!$A:$D,3,0)</f>
        <v>1</v>
      </c>
      <c r="R332" s="6">
        <f t="shared" si="18"/>
        <v>0</v>
      </c>
      <c r="S332" s="6">
        <f>VLOOKUP(B332,[2]Sheet1!$A:$D,4,0)</f>
        <v>3881</v>
      </c>
      <c r="T332" s="6">
        <f t="shared" si="19"/>
        <v>3881</v>
      </c>
    </row>
    <row r="333" spans="1:20" x14ac:dyDescent="0.45">
      <c r="A333" s="6" t="s">
        <v>28</v>
      </c>
      <c r="B333" s="6" t="s">
        <v>689</v>
      </c>
      <c r="C333" s="6" t="s">
        <v>690</v>
      </c>
      <c r="D333" s="6" t="s">
        <v>20</v>
      </c>
      <c r="E333" s="6">
        <v>8</v>
      </c>
      <c r="F333" s="6">
        <v>7414.2</v>
      </c>
      <c r="G333" s="6" t="s">
        <v>25</v>
      </c>
      <c r="H333" s="16">
        <v>35886</v>
      </c>
      <c r="I333" s="16">
        <v>35886</v>
      </c>
      <c r="J333" s="6">
        <v>7.4142E-2</v>
      </c>
      <c r="K333" s="6">
        <v>9771</v>
      </c>
      <c r="L333" s="6" t="s">
        <v>31</v>
      </c>
      <c r="M333" s="6" t="s">
        <v>276</v>
      </c>
      <c r="N333" s="6" t="s">
        <v>27</v>
      </c>
      <c r="O333" s="6">
        <v>8</v>
      </c>
      <c r="P333" s="7">
        <f t="shared" si="20"/>
        <v>7.4142E-2</v>
      </c>
      <c r="Q333" s="6">
        <f>VLOOKUP(B333,[1]Sheet1!$A:$D,3,0)</f>
        <v>8</v>
      </c>
      <c r="R333" s="6">
        <f t="shared" si="18"/>
        <v>0</v>
      </c>
      <c r="S333" s="6">
        <f>VLOOKUP(B333,[2]Sheet1!$A:$D,4,0)</f>
        <v>926.78</v>
      </c>
      <c r="T333" s="6">
        <f t="shared" si="19"/>
        <v>7414.24</v>
      </c>
    </row>
    <row r="334" spans="1:20" x14ac:dyDescent="0.45">
      <c r="A334" s="6" t="s">
        <v>28</v>
      </c>
      <c r="B334" s="6" t="s">
        <v>691</v>
      </c>
      <c r="C334" s="6" t="s">
        <v>692</v>
      </c>
      <c r="D334" s="6" t="s">
        <v>20</v>
      </c>
      <c r="E334" s="6">
        <v>3</v>
      </c>
      <c r="F334" s="6">
        <v>77751.92</v>
      </c>
      <c r="G334" s="6" t="s">
        <v>25</v>
      </c>
      <c r="H334" s="16">
        <v>42577</v>
      </c>
      <c r="I334" s="16">
        <v>43385</v>
      </c>
      <c r="J334" s="6">
        <v>0.77751919999999997</v>
      </c>
      <c r="K334" s="6">
        <v>2272</v>
      </c>
      <c r="L334" s="6" t="s">
        <v>31</v>
      </c>
      <c r="M334" s="6" t="s">
        <v>276</v>
      </c>
      <c r="N334" s="6" t="s">
        <v>27</v>
      </c>
      <c r="O334" s="6">
        <v>3</v>
      </c>
      <c r="P334" s="7">
        <f t="shared" si="20"/>
        <v>0.77751919999999997</v>
      </c>
      <c r="Q334" s="6">
        <f>VLOOKUP(B334,[1]Sheet1!$A:$D,3,0)</f>
        <v>3</v>
      </c>
      <c r="R334" s="6">
        <f t="shared" si="18"/>
        <v>0</v>
      </c>
      <c r="S334" s="6">
        <f>VLOOKUP(B334,[2]Sheet1!$A:$D,4,0)</f>
        <v>25917.31</v>
      </c>
      <c r="T334" s="6">
        <f t="shared" si="19"/>
        <v>77751.930000000008</v>
      </c>
    </row>
    <row r="335" spans="1:20" x14ac:dyDescent="0.45">
      <c r="A335" s="6" t="s">
        <v>28</v>
      </c>
      <c r="B335" s="6" t="s">
        <v>693</v>
      </c>
      <c r="C335" s="6" t="s">
        <v>694</v>
      </c>
      <c r="D335" s="6" t="s">
        <v>20</v>
      </c>
      <c r="E335" s="6">
        <v>2</v>
      </c>
      <c r="F335" s="6">
        <v>20637.689999999999</v>
      </c>
      <c r="G335" s="6" t="s">
        <v>25</v>
      </c>
      <c r="H335" s="16">
        <v>40584</v>
      </c>
      <c r="I335" s="16"/>
      <c r="J335" s="6">
        <v>0.20637689999999997</v>
      </c>
      <c r="K335" s="6">
        <v>5073</v>
      </c>
      <c r="L335" s="6" t="s">
        <v>31</v>
      </c>
      <c r="M335" s="6" t="s">
        <v>276</v>
      </c>
      <c r="N335" s="6" t="s">
        <v>27</v>
      </c>
      <c r="O335" s="6">
        <v>2</v>
      </c>
      <c r="P335" s="7">
        <f t="shared" si="20"/>
        <v>0.20637689999999997</v>
      </c>
      <c r="Q335" s="6">
        <f>VLOOKUP(B335,[1]Sheet1!$A:$D,3,0)</f>
        <v>2</v>
      </c>
      <c r="R335" s="6">
        <f t="shared" si="18"/>
        <v>0</v>
      </c>
      <c r="S335" s="6">
        <f>VLOOKUP(B335,[2]Sheet1!$A:$D,4,0)</f>
        <v>10318.85</v>
      </c>
      <c r="T335" s="6">
        <f t="shared" si="19"/>
        <v>20637.7</v>
      </c>
    </row>
    <row r="336" spans="1:20" x14ac:dyDescent="0.45">
      <c r="A336" s="6" t="s">
        <v>28</v>
      </c>
      <c r="B336" s="6" t="s">
        <v>695</v>
      </c>
      <c r="C336" s="6" t="s">
        <v>696</v>
      </c>
      <c r="D336" s="6" t="s">
        <v>20</v>
      </c>
      <c r="E336" s="6">
        <v>2</v>
      </c>
      <c r="F336" s="6">
        <v>70906.58</v>
      </c>
      <c r="G336" s="6" t="s">
        <v>25</v>
      </c>
      <c r="H336" s="16">
        <v>40555</v>
      </c>
      <c r="I336" s="16"/>
      <c r="J336" s="6">
        <v>0.70906579999999997</v>
      </c>
      <c r="K336" s="6">
        <v>5102</v>
      </c>
      <c r="L336" s="6" t="s">
        <v>31</v>
      </c>
      <c r="M336" s="6" t="s">
        <v>276</v>
      </c>
      <c r="N336" s="6" t="s">
        <v>27</v>
      </c>
      <c r="O336" s="6">
        <v>2</v>
      </c>
      <c r="P336" s="7">
        <f t="shared" si="20"/>
        <v>0.70906579999999997</v>
      </c>
      <c r="Q336" s="6">
        <f>VLOOKUP(B336,[1]Sheet1!$A:$D,3,0)</f>
        <v>2</v>
      </c>
      <c r="R336" s="6">
        <f t="shared" si="18"/>
        <v>0</v>
      </c>
      <c r="S336" s="6">
        <f>VLOOKUP(B336,[2]Sheet1!$A:$D,4,0)</f>
        <v>35453.29</v>
      </c>
      <c r="T336" s="6">
        <f t="shared" si="19"/>
        <v>70906.58</v>
      </c>
    </row>
    <row r="337" spans="1:20" x14ac:dyDescent="0.45">
      <c r="A337" s="6"/>
      <c r="B337" s="11" t="s">
        <v>697</v>
      </c>
      <c r="C337" s="11" t="s">
        <v>698</v>
      </c>
      <c r="D337" s="11" t="s">
        <v>20</v>
      </c>
      <c r="E337" s="6">
        <v>2</v>
      </c>
      <c r="F337" s="6">
        <v>109104.06</v>
      </c>
      <c r="G337" s="6" t="s">
        <v>25</v>
      </c>
      <c r="H337" s="14">
        <v>42432</v>
      </c>
      <c r="I337" s="14">
        <v>44938</v>
      </c>
      <c r="J337" s="6"/>
      <c r="K337" s="6"/>
      <c r="L337" s="6"/>
      <c r="M337" s="15" t="s">
        <v>276</v>
      </c>
      <c r="N337" s="8" t="s">
        <v>27</v>
      </c>
      <c r="O337" s="6">
        <v>2</v>
      </c>
      <c r="P337" s="7">
        <f t="shared" si="20"/>
        <v>1.0910405999999999</v>
      </c>
      <c r="Q337" s="6">
        <f>VLOOKUP(B337,[1]Sheet1!$A:$D,3,0)</f>
        <v>2</v>
      </c>
      <c r="R337" s="6">
        <f t="shared" si="18"/>
        <v>0</v>
      </c>
      <c r="S337" s="6">
        <f>VLOOKUP(B337,[2]Sheet1!$A:$D,4,0)</f>
        <v>54552.03</v>
      </c>
      <c r="T337" s="6">
        <f t="shared" si="19"/>
        <v>109104.06</v>
      </c>
    </row>
    <row r="338" spans="1:20" x14ac:dyDescent="0.45">
      <c r="A338" s="6"/>
      <c r="B338" s="11" t="s">
        <v>699</v>
      </c>
      <c r="C338" s="11" t="s">
        <v>700</v>
      </c>
      <c r="D338" s="11" t="s">
        <v>20</v>
      </c>
      <c r="E338" s="6">
        <v>5</v>
      </c>
      <c r="F338" s="6">
        <v>104192</v>
      </c>
      <c r="G338" s="6" t="s">
        <v>25</v>
      </c>
      <c r="H338" s="14">
        <v>42063</v>
      </c>
      <c r="I338" s="14">
        <v>44937</v>
      </c>
      <c r="J338" s="6"/>
      <c r="K338" s="6"/>
      <c r="L338" s="6"/>
      <c r="M338" s="15" t="s">
        <v>276</v>
      </c>
      <c r="N338" s="8" t="s">
        <v>27</v>
      </c>
      <c r="O338" s="6">
        <v>5</v>
      </c>
      <c r="P338" s="7">
        <f t="shared" si="20"/>
        <v>1.04192</v>
      </c>
      <c r="Q338" s="6">
        <f>VLOOKUP(B338,[1]Sheet1!$A:$D,3,0)</f>
        <v>5</v>
      </c>
      <c r="R338" s="6">
        <f t="shared" si="18"/>
        <v>0</v>
      </c>
      <c r="S338" s="6">
        <f>VLOOKUP(B338,[2]Sheet1!$A:$D,4,0)</f>
        <v>20838.400000000001</v>
      </c>
      <c r="T338" s="6">
        <f t="shared" si="19"/>
        <v>104192</v>
      </c>
    </row>
    <row r="339" spans="1:20" x14ac:dyDescent="0.45">
      <c r="A339" s="6" t="s">
        <v>28</v>
      </c>
      <c r="B339" s="6" t="s">
        <v>701</v>
      </c>
      <c r="C339" s="6" t="s">
        <v>702</v>
      </c>
      <c r="D339" s="6" t="s">
        <v>20</v>
      </c>
      <c r="E339" s="6">
        <v>2</v>
      </c>
      <c r="F339" s="6">
        <v>1679.51</v>
      </c>
      <c r="G339" s="6" t="s">
        <v>25</v>
      </c>
      <c r="H339" s="16">
        <v>42427</v>
      </c>
      <c r="I339" s="16"/>
      <c r="J339" s="6">
        <v>1.67951E-2</v>
      </c>
      <c r="K339" s="6">
        <v>3230</v>
      </c>
      <c r="L339" s="6" t="s">
        <v>31</v>
      </c>
      <c r="M339" s="6" t="s">
        <v>276</v>
      </c>
      <c r="N339" s="6" t="s">
        <v>27</v>
      </c>
      <c r="O339" s="6">
        <v>2</v>
      </c>
      <c r="P339" s="7">
        <f t="shared" si="20"/>
        <v>1.67951E-2</v>
      </c>
      <c r="Q339" s="6">
        <f>VLOOKUP(B339,[1]Sheet1!$A:$D,3,0)</f>
        <v>2</v>
      </c>
      <c r="R339" s="6">
        <f t="shared" si="18"/>
        <v>0</v>
      </c>
      <c r="S339" s="6">
        <f>VLOOKUP(B339,[2]Sheet1!$A:$D,4,0)</f>
        <v>839.76</v>
      </c>
      <c r="T339" s="6">
        <f t="shared" si="19"/>
        <v>1679.52</v>
      </c>
    </row>
    <row r="340" spans="1:20" x14ac:dyDescent="0.45">
      <c r="A340" s="6" t="s">
        <v>28</v>
      </c>
      <c r="B340" s="6" t="s">
        <v>703</v>
      </c>
      <c r="C340" s="6" t="s">
        <v>704</v>
      </c>
      <c r="D340" s="6" t="s">
        <v>20</v>
      </c>
      <c r="E340" s="6">
        <v>2</v>
      </c>
      <c r="F340" s="6">
        <v>895.74</v>
      </c>
      <c r="G340" s="6" t="s">
        <v>25</v>
      </c>
      <c r="H340" s="16">
        <v>42427</v>
      </c>
      <c r="I340" s="16"/>
      <c r="J340" s="6">
        <v>8.9574000000000008E-3</v>
      </c>
      <c r="K340" s="6">
        <v>3230</v>
      </c>
      <c r="L340" s="6" t="s">
        <v>31</v>
      </c>
      <c r="M340" s="6" t="s">
        <v>276</v>
      </c>
      <c r="N340" s="6" t="s">
        <v>27</v>
      </c>
      <c r="O340" s="6">
        <v>2</v>
      </c>
      <c r="P340" s="7">
        <f t="shared" si="20"/>
        <v>8.9574000000000008E-3</v>
      </c>
      <c r="Q340" s="6">
        <f>VLOOKUP(B340,[1]Sheet1!$A:$D,3,0)</f>
        <v>2</v>
      </c>
      <c r="R340" s="6">
        <f t="shared" si="18"/>
        <v>0</v>
      </c>
      <c r="S340" s="6">
        <f>VLOOKUP(B340,[2]Sheet1!$A:$D,4,0)</f>
        <v>447.87</v>
      </c>
      <c r="T340" s="6">
        <f t="shared" si="19"/>
        <v>895.74</v>
      </c>
    </row>
    <row r="341" spans="1:20" x14ac:dyDescent="0.45">
      <c r="A341" s="6" t="s">
        <v>28</v>
      </c>
      <c r="B341" s="6" t="s">
        <v>705</v>
      </c>
      <c r="C341" s="6" t="s">
        <v>706</v>
      </c>
      <c r="D341" s="6" t="s">
        <v>20</v>
      </c>
      <c r="E341" s="6">
        <v>2</v>
      </c>
      <c r="F341" s="6">
        <v>63872.67</v>
      </c>
      <c r="G341" s="6" t="s">
        <v>25</v>
      </c>
      <c r="H341" s="16">
        <v>36246</v>
      </c>
      <c r="I341" s="16">
        <v>36985</v>
      </c>
      <c r="J341" s="6">
        <v>0.63872669999999998</v>
      </c>
      <c r="K341" s="6">
        <v>8672</v>
      </c>
      <c r="L341" s="6" t="s">
        <v>31</v>
      </c>
      <c r="M341" s="6" t="s">
        <v>276</v>
      </c>
      <c r="N341" s="6" t="s">
        <v>27</v>
      </c>
      <c r="O341" s="6">
        <v>2</v>
      </c>
      <c r="P341" s="7">
        <f t="shared" si="20"/>
        <v>0.63872669999999998</v>
      </c>
      <c r="Q341" s="6">
        <f>VLOOKUP(B341,[1]Sheet1!$A:$D,3,0)</f>
        <v>2</v>
      </c>
      <c r="R341" s="6">
        <f t="shared" si="18"/>
        <v>0</v>
      </c>
      <c r="S341" s="6">
        <f>VLOOKUP(B341,[2]Sheet1!$A:$D,4,0)</f>
        <v>31936.34</v>
      </c>
      <c r="T341" s="6">
        <f t="shared" si="19"/>
        <v>63872.68</v>
      </c>
    </row>
    <row r="342" spans="1:20" x14ac:dyDescent="0.45">
      <c r="A342" s="6" t="s">
        <v>28</v>
      </c>
      <c r="B342" s="6" t="s">
        <v>707</v>
      </c>
      <c r="C342" s="6" t="s">
        <v>708</v>
      </c>
      <c r="D342" s="6" t="s">
        <v>20</v>
      </c>
      <c r="E342" s="6">
        <v>10</v>
      </c>
      <c r="F342" s="6">
        <v>3201.62</v>
      </c>
      <c r="G342" s="6" t="s">
        <v>25</v>
      </c>
      <c r="H342" s="16">
        <v>35886</v>
      </c>
      <c r="I342" s="16">
        <v>35886</v>
      </c>
      <c r="J342" s="6">
        <v>3.2016200000000002E-2</v>
      </c>
      <c r="K342" s="6">
        <v>9771</v>
      </c>
      <c r="L342" s="6" t="s">
        <v>31</v>
      </c>
      <c r="M342" s="6" t="s">
        <v>276</v>
      </c>
      <c r="N342" s="6" t="s">
        <v>27</v>
      </c>
      <c r="O342" s="6">
        <v>10</v>
      </c>
      <c r="P342" s="7">
        <f t="shared" si="20"/>
        <v>3.2016200000000002E-2</v>
      </c>
      <c r="Q342" s="6">
        <f>VLOOKUP(B342,[1]Sheet1!$A:$D,3,0)</f>
        <v>10</v>
      </c>
      <c r="R342" s="6">
        <f t="shared" si="18"/>
        <v>0</v>
      </c>
      <c r="S342" s="6">
        <f>VLOOKUP(B342,[2]Sheet1!$A:$D,4,0)</f>
        <v>320.16000000000003</v>
      </c>
      <c r="T342" s="6">
        <f t="shared" si="19"/>
        <v>3201.6000000000004</v>
      </c>
    </row>
    <row r="343" spans="1:20" x14ac:dyDescent="0.45">
      <c r="A343" s="6" t="s">
        <v>28</v>
      </c>
      <c r="B343" s="6" t="s">
        <v>709</v>
      </c>
      <c r="C343" s="6" t="s">
        <v>710</v>
      </c>
      <c r="D343" s="6" t="s">
        <v>20</v>
      </c>
      <c r="E343" s="6">
        <v>1</v>
      </c>
      <c r="F343" s="6">
        <v>1540.13</v>
      </c>
      <c r="G343" s="6" t="s">
        <v>25</v>
      </c>
      <c r="H343" s="16">
        <v>35886</v>
      </c>
      <c r="I343" s="16">
        <v>35886</v>
      </c>
      <c r="J343" s="6">
        <v>1.5401300000000001E-2</v>
      </c>
      <c r="K343" s="6">
        <v>9771</v>
      </c>
      <c r="L343" s="6" t="s">
        <v>31</v>
      </c>
      <c r="M343" s="6" t="s">
        <v>276</v>
      </c>
      <c r="N343" s="6" t="s">
        <v>27</v>
      </c>
      <c r="O343" s="6">
        <v>1</v>
      </c>
      <c r="P343" s="7">
        <f t="shared" si="20"/>
        <v>1.5401300000000001E-2</v>
      </c>
      <c r="Q343" s="6">
        <f>VLOOKUP(B343,[1]Sheet1!$A:$D,3,0)</f>
        <v>1</v>
      </c>
      <c r="R343" s="6">
        <f t="shared" si="18"/>
        <v>0</v>
      </c>
      <c r="S343" s="6">
        <f>VLOOKUP(B343,[2]Sheet1!$A:$D,4,0)</f>
        <v>1540.13</v>
      </c>
      <c r="T343" s="6">
        <f t="shared" si="19"/>
        <v>1540.13</v>
      </c>
    </row>
    <row r="344" spans="1:20" x14ac:dyDescent="0.45">
      <c r="A344" s="6" t="s">
        <v>28</v>
      </c>
      <c r="B344" s="6" t="s">
        <v>711</v>
      </c>
      <c r="C344" s="6" t="s">
        <v>712</v>
      </c>
      <c r="D344" s="6" t="s">
        <v>20</v>
      </c>
      <c r="E344" s="6">
        <v>1</v>
      </c>
      <c r="F344" s="6">
        <v>1540.13</v>
      </c>
      <c r="G344" s="6" t="s">
        <v>25</v>
      </c>
      <c r="H344" s="16">
        <v>35886</v>
      </c>
      <c r="I344" s="16">
        <v>35886</v>
      </c>
      <c r="J344" s="6">
        <v>1.5401300000000001E-2</v>
      </c>
      <c r="K344" s="6">
        <v>9771</v>
      </c>
      <c r="L344" s="6" t="s">
        <v>31</v>
      </c>
      <c r="M344" s="6" t="s">
        <v>276</v>
      </c>
      <c r="N344" s="6" t="s">
        <v>27</v>
      </c>
      <c r="O344" s="6">
        <v>1</v>
      </c>
      <c r="P344" s="7">
        <f t="shared" si="20"/>
        <v>1.5401300000000001E-2</v>
      </c>
      <c r="Q344" s="6">
        <f>VLOOKUP(B344,[1]Sheet1!$A:$D,3,0)</f>
        <v>1</v>
      </c>
      <c r="R344" s="6">
        <f t="shared" si="18"/>
        <v>0</v>
      </c>
      <c r="S344" s="6">
        <f>VLOOKUP(B344,[2]Sheet1!$A:$D,4,0)</f>
        <v>1540.13</v>
      </c>
      <c r="T344" s="6">
        <f t="shared" si="19"/>
        <v>1540.13</v>
      </c>
    </row>
    <row r="345" spans="1:20" x14ac:dyDescent="0.45">
      <c r="A345" s="6" t="s">
        <v>28</v>
      </c>
      <c r="B345" s="6" t="s">
        <v>713</v>
      </c>
      <c r="C345" s="6" t="s">
        <v>714</v>
      </c>
      <c r="D345" s="6" t="s">
        <v>20</v>
      </c>
      <c r="E345" s="6">
        <v>3</v>
      </c>
      <c r="F345" s="6">
        <v>577.54999999999995</v>
      </c>
      <c r="G345" s="6" t="s">
        <v>25</v>
      </c>
      <c r="H345" s="16">
        <v>35886</v>
      </c>
      <c r="I345" s="16">
        <v>35886</v>
      </c>
      <c r="J345" s="6">
        <v>5.7754999999999994E-3</v>
      </c>
      <c r="K345" s="6">
        <v>9771</v>
      </c>
      <c r="L345" s="6" t="s">
        <v>31</v>
      </c>
      <c r="M345" s="6" t="s">
        <v>276</v>
      </c>
      <c r="N345" s="6" t="s">
        <v>27</v>
      </c>
      <c r="O345" s="6">
        <v>3</v>
      </c>
      <c r="P345" s="7">
        <f t="shared" si="20"/>
        <v>5.7754999999999994E-3</v>
      </c>
      <c r="Q345" s="6">
        <f>VLOOKUP(B345,[1]Sheet1!$A:$D,3,0)</f>
        <v>3</v>
      </c>
      <c r="R345" s="6">
        <f t="shared" si="18"/>
        <v>0</v>
      </c>
      <c r="S345" s="6">
        <f>VLOOKUP(B345,[2]Sheet1!$A:$D,4,0)</f>
        <v>192.52</v>
      </c>
      <c r="T345" s="6">
        <f t="shared" si="19"/>
        <v>577.56000000000006</v>
      </c>
    </row>
    <row r="346" spans="1:20" x14ac:dyDescent="0.45">
      <c r="A346" s="6"/>
      <c r="B346" s="11" t="s">
        <v>715</v>
      </c>
      <c r="C346" s="11" t="s">
        <v>716</v>
      </c>
      <c r="D346" s="17" t="s">
        <v>20</v>
      </c>
      <c r="E346" s="6">
        <v>9</v>
      </c>
      <c r="F346" s="6">
        <v>119366.01</v>
      </c>
      <c r="G346" s="6" t="s">
        <v>25</v>
      </c>
      <c r="H346" s="14">
        <v>35886</v>
      </c>
      <c r="I346" s="14">
        <v>44942</v>
      </c>
      <c r="J346" s="6"/>
      <c r="K346" s="6"/>
      <c r="L346" s="6"/>
      <c r="M346" s="15" t="s">
        <v>276</v>
      </c>
      <c r="N346" s="8" t="s">
        <v>27</v>
      </c>
      <c r="O346" s="6">
        <v>9</v>
      </c>
      <c r="P346" s="7">
        <f t="shared" si="20"/>
        <v>1.1936600999999998</v>
      </c>
      <c r="Q346" s="6">
        <f>VLOOKUP(B346,[1]Sheet1!$A:$D,3,0)</f>
        <v>9</v>
      </c>
      <c r="R346" s="6">
        <f t="shared" si="18"/>
        <v>0</v>
      </c>
      <c r="S346" s="6">
        <f>VLOOKUP(B346,[2]Sheet1!$A:$D,4,0)</f>
        <v>13262.89</v>
      </c>
      <c r="T346" s="6">
        <f t="shared" si="19"/>
        <v>119366.01</v>
      </c>
    </row>
    <row r="347" spans="1:20" x14ac:dyDescent="0.45">
      <c r="A347" s="6" t="s">
        <v>28</v>
      </c>
      <c r="B347" s="6" t="s">
        <v>717</v>
      </c>
      <c r="C347" s="6" t="s">
        <v>718</v>
      </c>
      <c r="D347" s="6" t="s">
        <v>20</v>
      </c>
      <c r="E347" s="6">
        <v>3</v>
      </c>
      <c r="F347" s="6">
        <v>3271.36</v>
      </c>
      <c r="G347" s="6" t="s">
        <v>25</v>
      </c>
      <c r="H347" s="16">
        <v>38055</v>
      </c>
      <c r="I347" s="16">
        <v>38916</v>
      </c>
      <c r="J347" s="6">
        <v>3.2713600000000002E-2</v>
      </c>
      <c r="K347" s="6">
        <v>6741</v>
      </c>
      <c r="L347" s="6" t="s">
        <v>31</v>
      </c>
      <c r="M347" s="6" t="s">
        <v>276</v>
      </c>
      <c r="N347" s="6" t="s">
        <v>27</v>
      </c>
      <c r="O347" s="6">
        <v>3</v>
      </c>
      <c r="P347" s="7">
        <f t="shared" si="20"/>
        <v>3.2713600000000002E-2</v>
      </c>
      <c r="Q347" s="6">
        <f>VLOOKUP(B347,[1]Sheet1!$A:$D,3,0)</f>
        <v>3</v>
      </c>
      <c r="R347" s="6">
        <f t="shared" si="18"/>
        <v>0</v>
      </c>
      <c r="S347" s="6">
        <f>VLOOKUP(B347,[2]Sheet1!$A:$D,4,0)</f>
        <v>1090.45</v>
      </c>
      <c r="T347" s="6">
        <f t="shared" si="19"/>
        <v>3271.3500000000004</v>
      </c>
    </row>
    <row r="348" spans="1:20" x14ac:dyDescent="0.45">
      <c r="A348" s="6" t="s">
        <v>28</v>
      </c>
      <c r="B348" s="6" t="s">
        <v>719</v>
      </c>
      <c r="C348" s="6" t="s">
        <v>720</v>
      </c>
      <c r="D348" s="6" t="s">
        <v>20</v>
      </c>
      <c r="E348" s="6">
        <v>36</v>
      </c>
      <c r="F348" s="6">
        <v>32346.720000000001</v>
      </c>
      <c r="G348" s="6" t="s">
        <v>25</v>
      </c>
      <c r="H348" s="16">
        <v>38055</v>
      </c>
      <c r="I348" s="16">
        <v>38055</v>
      </c>
      <c r="J348" s="6">
        <v>0.32346720000000001</v>
      </c>
      <c r="K348" s="6">
        <v>7602</v>
      </c>
      <c r="L348" s="6" t="s">
        <v>31</v>
      </c>
      <c r="M348" s="6" t="s">
        <v>276</v>
      </c>
      <c r="N348" s="6" t="s">
        <v>27</v>
      </c>
      <c r="O348" s="6">
        <v>36</v>
      </c>
      <c r="P348" s="7">
        <f t="shared" si="20"/>
        <v>0.32346719999999995</v>
      </c>
      <c r="Q348" s="6">
        <f>VLOOKUP(B348,[1]Sheet1!$A:$D,3,0)</f>
        <v>36</v>
      </c>
      <c r="R348" s="6">
        <f t="shared" si="18"/>
        <v>0</v>
      </c>
      <c r="S348" s="6">
        <f>VLOOKUP(B348,[2]Sheet1!$A:$D,4,0)</f>
        <v>898.52</v>
      </c>
      <c r="T348" s="6">
        <f t="shared" si="19"/>
        <v>32346.720000000001</v>
      </c>
    </row>
    <row r="349" spans="1:20" x14ac:dyDescent="0.45">
      <c r="A349" s="6" t="s">
        <v>28</v>
      </c>
      <c r="B349" s="6" t="s">
        <v>721</v>
      </c>
      <c r="C349" s="6" t="s">
        <v>722</v>
      </c>
      <c r="D349" s="6" t="s">
        <v>20</v>
      </c>
      <c r="E349" s="6">
        <v>1</v>
      </c>
      <c r="F349" s="6">
        <v>7711.3</v>
      </c>
      <c r="G349" s="6" t="s">
        <v>25</v>
      </c>
      <c r="H349" s="16">
        <v>38055</v>
      </c>
      <c r="I349" s="16">
        <v>38916</v>
      </c>
      <c r="J349" s="6">
        <v>7.7113000000000001E-2</v>
      </c>
      <c r="K349" s="6">
        <v>6741</v>
      </c>
      <c r="L349" s="6" t="s">
        <v>31</v>
      </c>
      <c r="M349" s="6" t="s">
        <v>276</v>
      </c>
      <c r="N349" s="6" t="s">
        <v>27</v>
      </c>
      <c r="O349" s="6">
        <v>1</v>
      </c>
      <c r="P349" s="7">
        <f t="shared" si="20"/>
        <v>7.7113000000000001E-2</v>
      </c>
      <c r="Q349" s="6">
        <f>VLOOKUP(B349,[1]Sheet1!$A:$D,3,0)</f>
        <v>1</v>
      </c>
      <c r="R349" s="6">
        <f t="shared" si="18"/>
        <v>0</v>
      </c>
      <c r="S349" s="6">
        <f>VLOOKUP(B349,[2]Sheet1!$A:$D,4,0)</f>
        <v>7711.3</v>
      </c>
      <c r="T349" s="6">
        <f t="shared" si="19"/>
        <v>7711.3</v>
      </c>
    </row>
    <row r="350" spans="1:20" x14ac:dyDescent="0.45">
      <c r="A350" s="6" t="s">
        <v>28</v>
      </c>
      <c r="B350" s="6" t="s">
        <v>723</v>
      </c>
      <c r="C350" s="6" t="s">
        <v>724</v>
      </c>
      <c r="D350" s="6" t="s">
        <v>20</v>
      </c>
      <c r="E350" s="6">
        <v>6</v>
      </c>
      <c r="F350" s="6">
        <v>1222.94</v>
      </c>
      <c r="G350" s="6" t="s">
        <v>25</v>
      </c>
      <c r="H350" s="16">
        <v>38055</v>
      </c>
      <c r="I350" s="16">
        <v>38055</v>
      </c>
      <c r="J350" s="6">
        <v>1.2229400000000001E-2</v>
      </c>
      <c r="K350" s="6">
        <v>7602</v>
      </c>
      <c r="L350" s="6" t="s">
        <v>31</v>
      </c>
      <c r="M350" s="6" t="s">
        <v>276</v>
      </c>
      <c r="N350" s="6" t="s">
        <v>27</v>
      </c>
      <c r="O350" s="6">
        <v>6</v>
      </c>
      <c r="P350" s="7">
        <f t="shared" si="20"/>
        <v>1.2229400000000001E-2</v>
      </c>
      <c r="Q350" s="6">
        <f>VLOOKUP(B350,[1]Sheet1!$A:$D,3,0)</f>
        <v>6</v>
      </c>
      <c r="R350" s="6">
        <f t="shared" si="18"/>
        <v>0</v>
      </c>
      <c r="S350" s="6">
        <f>VLOOKUP(B350,[2]Sheet1!$A:$D,4,0)</f>
        <v>203.82</v>
      </c>
      <c r="T350" s="6">
        <f t="shared" si="19"/>
        <v>1222.92</v>
      </c>
    </row>
    <row r="351" spans="1:20" x14ac:dyDescent="0.45">
      <c r="A351" s="6" t="s">
        <v>28</v>
      </c>
      <c r="B351" s="6" t="s">
        <v>725</v>
      </c>
      <c r="C351" s="6" t="s">
        <v>726</v>
      </c>
      <c r="D351" s="6" t="s">
        <v>20</v>
      </c>
      <c r="E351" s="6">
        <v>15</v>
      </c>
      <c r="F351" s="6">
        <v>240.28</v>
      </c>
      <c r="G351" s="6" t="s">
        <v>25</v>
      </c>
      <c r="H351" s="16">
        <v>35886</v>
      </c>
      <c r="I351" s="16">
        <v>41404</v>
      </c>
      <c r="J351" s="6">
        <v>2.4028000000000001E-3</v>
      </c>
      <c r="K351" s="6">
        <v>4253</v>
      </c>
      <c r="L351" s="6" t="s">
        <v>31</v>
      </c>
      <c r="M351" s="6" t="s">
        <v>276</v>
      </c>
      <c r="N351" s="6" t="s">
        <v>27</v>
      </c>
      <c r="O351" s="6">
        <v>15</v>
      </c>
      <c r="P351" s="7">
        <f t="shared" si="20"/>
        <v>2.4028000000000001E-3</v>
      </c>
      <c r="Q351" s="6">
        <f>VLOOKUP(B351,[1]Sheet1!$A:$D,3,0)</f>
        <v>15</v>
      </c>
      <c r="R351" s="6">
        <f t="shared" si="18"/>
        <v>0</v>
      </c>
      <c r="S351" s="6">
        <f>VLOOKUP(B351,[2]Sheet1!$A:$D,4,0)</f>
        <v>16.02</v>
      </c>
      <c r="T351" s="6">
        <f t="shared" si="19"/>
        <v>240.29999999999998</v>
      </c>
    </row>
    <row r="352" spans="1:20" x14ac:dyDescent="0.45">
      <c r="A352" s="6" t="s">
        <v>28</v>
      </c>
      <c r="B352" s="6" t="s">
        <v>727</v>
      </c>
      <c r="C352" s="6" t="s">
        <v>728</v>
      </c>
      <c r="D352" s="6" t="s">
        <v>20</v>
      </c>
      <c r="E352" s="6">
        <v>17</v>
      </c>
      <c r="F352" s="6">
        <v>332.83</v>
      </c>
      <c r="G352" s="6" t="s">
        <v>25</v>
      </c>
      <c r="H352" s="16">
        <v>35886</v>
      </c>
      <c r="I352" s="16">
        <v>41404</v>
      </c>
      <c r="J352" s="6">
        <v>3.3282999999999997E-3</v>
      </c>
      <c r="K352" s="6">
        <v>4253</v>
      </c>
      <c r="L352" s="6" t="s">
        <v>31</v>
      </c>
      <c r="M352" s="6" t="s">
        <v>276</v>
      </c>
      <c r="N352" s="6" t="s">
        <v>27</v>
      </c>
      <c r="O352" s="6">
        <v>17</v>
      </c>
      <c r="P352" s="7">
        <f t="shared" si="20"/>
        <v>3.3282999999999997E-3</v>
      </c>
      <c r="Q352" s="6">
        <f>VLOOKUP(B352,[1]Sheet1!$A:$D,3,0)</f>
        <v>17</v>
      </c>
      <c r="R352" s="6">
        <f t="shared" si="18"/>
        <v>0</v>
      </c>
      <c r="S352" s="6">
        <f>VLOOKUP(B352,[2]Sheet1!$A:$D,4,0)</f>
        <v>19.579999999999998</v>
      </c>
      <c r="T352" s="6">
        <f t="shared" si="19"/>
        <v>332.85999999999996</v>
      </c>
    </row>
    <row r="353" spans="1:20" x14ac:dyDescent="0.45">
      <c r="A353" s="6" t="s">
        <v>28</v>
      </c>
      <c r="B353" s="6" t="s">
        <v>729</v>
      </c>
      <c r="C353" s="6" t="s">
        <v>730</v>
      </c>
      <c r="D353" s="6" t="s">
        <v>20</v>
      </c>
      <c r="E353" s="6">
        <v>2</v>
      </c>
      <c r="F353" s="6">
        <v>11551</v>
      </c>
      <c r="G353" s="6" t="s">
        <v>25</v>
      </c>
      <c r="H353" s="16">
        <v>35886</v>
      </c>
      <c r="I353" s="16">
        <v>35886</v>
      </c>
      <c r="J353" s="6">
        <v>0.11551</v>
      </c>
      <c r="K353" s="6">
        <v>9771</v>
      </c>
      <c r="L353" s="6" t="s">
        <v>31</v>
      </c>
      <c r="M353" s="6" t="s">
        <v>276</v>
      </c>
      <c r="N353" s="6" t="s">
        <v>27</v>
      </c>
      <c r="O353" s="6">
        <v>2</v>
      </c>
      <c r="P353" s="7">
        <f t="shared" si="20"/>
        <v>0.11551</v>
      </c>
      <c r="Q353" s="6">
        <f>VLOOKUP(B353,[1]Sheet1!$A:$D,3,0)</f>
        <v>2</v>
      </c>
      <c r="R353" s="6">
        <f t="shared" si="18"/>
        <v>0</v>
      </c>
      <c r="S353" s="6">
        <f>VLOOKUP(B353,[2]Sheet1!$A:$D,4,0)</f>
        <v>5775.5</v>
      </c>
      <c r="T353" s="6">
        <f t="shared" si="19"/>
        <v>11551</v>
      </c>
    </row>
    <row r="354" spans="1:20" x14ac:dyDescent="0.45">
      <c r="A354" s="6" t="s">
        <v>28</v>
      </c>
      <c r="B354" s="6" t="s">
        <v>731</v>
      </c>
      <c r="C354" s="6" t="s">
        <v>732</v>
      </c>
      <c r="D354" s="6" t="s">
        <v>20</v>
      </c>
      <c r="E354" s="6">
        <v>1</v>
      </c>
      <c r="F354" s="6">
        <v>14116.86</v>
      </c>
      <c r="G354" s="6" t="s">
        <v>25</v>
      </c>
      <c r="H354" s="16">
        <v>39508</v>
      </c>
      <c r="I354" s="16">
        <v>41731</v>
      </c>
      <c r="J354" s="6">
        <v>0.14116860000000001</v>
      </c>
      <c r="K354" s="6">
        <v>3926</v>
      </c>
      <c r="L354" s="6" t="s">
        <v>31</v>
      </c>
      <c r="M354" s="6" t="s">
        <v>276</v>
      </c>
      <c r="N354" s="6" t="s">
        <v>27</v>
      </c>
      <c r="O354" s="6">
        <v>1</v>
      </c>
      <c r="P354" s="7">
        <f t="shared" si="20"/>
        <v>0.14116860000000001</v>
      </c>
      <c r="Q354" s="6">
        <f>VLOOKUP(B354,[1]Sheet1!$A:$D,3,0)</f>
        <v>1</v>
      </c>
      <c r="R354" s="6">
        <f t="shared" si="18"/>
        <v>0</v>
      </c>
      <c r="S354" s="6">
        <f>VLOOKUP(B354,[2]Sheet1!$A:$D,4,0)</f>
        <v>14116.86</v>
      </c>
      <c r="T354" s="6">
        <f t="shared" si="19"/>
        <v>14116.86</v>
      </c>
    </row>
    <row r="355" spans="1:20" x14ac:dyDescent="0.45">
      <c r="A355" s="6" t="s">
        <v>28</v>
      </c>
      <c r="B355" s="6" t="s">
        <v>733</v>
      </c>
      <c r="C355" s="6" t="s">
        <v>734</v>
      </c>
      <c r="D355" s="6" t="s">
        <v>20</v>
      </c>
      <c r="E355" s="6">
        <v>20</v>
      </c>
      <c r="F355" s="6">
        <v>533.96</v>
      </c>
      <c r="G355" s="6" t="s">
        <v>25</v>
      </c>
      <c r="H355" s="16">
        <v>35886</v>
      </c>
      <c r="I355" s="16">
        <v>35886</v>
      </c>
      <c r="J355" s="6">
        <v>5.3396000000000008E-3</v>
      </c>
      <c r="K355" s="6">
        <v>9771</v>
      </c>
      <c r="L355" s="6" t="s">
        <v>31</v>
      </c>
      <c r="M355" s="6" t="s">
        <v>276</v>
      </c>
      <c r="N355" s="6" t="s">
        <v>27</v>
      </c>
      <c r="O355" s="6">
        <v>20</v>
      </c>
      <c r="P355" s="7">
        <f t="shared" si="20"/>
        <v>5.3396000000000008E-3</v>
      </c>
      <c r="Q355" s="6">
        <f>VLOOKUP(B355,[1]Sheet1!$A:$D,3,0)</f>
        <v>20</v>
      </c>
      <c r="R355" s="6">
        <f t="shared" si="18"/>
        <v>0</v>
      </c>
      <c r="S355" s="6">
        <f>VLOOKUP(B355,[2]Sheet1!$A:$D,4,0)</f>
        <v>26.7</v>
      </c>
      <c r="T355" s="6">
        <f t="shared" si="19"/>
        <v>534</v>
      </c>
    </row>
    <row r="356" spans="1:20" x14ac:dyDescent="0.45">
      <c r="A356" s="6" t="s">
        <v>28</v>
      </c>
      <c r="B356" s="6" t="s">
        <v>735</v>
      </c>
      <c r="C356" s="6" t="s">
        <v>736</v>
      </c>
      <c r="D356" s="6" t="s">
        <v>20</v>
      </c>
      <c r="E356" s="6">
        <v>2</v>
      </c>
      <c r="F356" s="6">
        <v>1459.14</v>
      </c>
      <c r="G356" s="6" t="s">
        <v>25</v>
      </c>
      <c r="H356" s="16">
        <v>40618</v>
      </c>
      <c r="I356" s="16">
        <v>41709</v>
      </c>
      <c r="J356" s="6">
        <v>1.4591400000000001E-2</v>
      </c>
      <c r="K356" s="6">
        <v>3948</v>
      </c>
      <c r="L356" s="6" t="s">
        <v>31</v>
      </c>
      <c r="M356" s="6" t="s">
        <v>276</v>
      </c>
      <c r="N356" s="6" t="s">
        <v>27</v>
      </c>
      <c r="O356" s="6">
        <v>2</v>
      </c>
      <c r="P356" s="7">
        <f t="shared" si="20"/>
        <v>1.4591400000000001E-2</v>
      </c>
      <c r="Q356" s="6">
        <f>VLOOKUP(B356,[1]Sheet1!$A:$D,3,0)</f>
        <v>2</v>
      </c>
      <c r="R356" s="6">
        <f t="shared" si="18"/>
        <v>0</v>
      </c>
      <c r="S356" s="6">
        <f>VLOOKUP(B356,[2]Sheet1!$A:$D,4,0)</f>
        <v>729.57</v>
      </c>
      <c r="T356" s="6">
        <f t="shared" si="19"/>
        <v>1459.14</v>
      </c>
    </row>
    <row r="357" spans="1:20" x14ac:dyDescent="0.45">
      <c r="A357" s="6" t="s">
        <v>28</v>
      </c>
      <c r="B357" s="6" t="s">
        <v>737</v>
      </c>
      <c r="C357" s="6" t="s">
        <v>738</v>
      </c>
      <c r="D357" s="6" t="s">
        <v>20</v>
      </c>
      <c r="E357" s="6">
        <v>1</v>
      </c>
      <c r="F357" s="6">
        <v>2687.2</v>
      </c>
      <c r="G357" s="6" t="s">
        <v>25</v>
      </c>
      <c r="H357" s="16">
        <v>35886</v>
      </c>
      <c r="I357" s="16">
        <v>35886</v>
      </c>
      <c r="J357" s="6">
        <v>2.6871999999999997E-2</v>
      </c>
      <c r="K357" s="6">
        <v>9771</v>
      </c>
      <c r="L357" s="6" t="s">
        <v>31</v>
      </c>
      <c r="M357" s="6" t="s">
        <v>276</v>
      </c>
      <c r="N357" s="6" t="s">
        <v>27</v>
      </c>
      <c r="O357" s="6">
        <v>1</v>
      </c>
      <c r="P357" s="7">
        <f t="shared" si="20"/>
        <v>2.6871999999999997E-2</v>
      </c>
      <c r="Q357" s="6">
        <f>VLOOKUP(B357,[1]Sheet1!$A:$D,3,0)</f>
        <v>1</v>
      </c>
      <c r="R357" s="6">
        <f t="shared" si="18"/>
        <v>0</v>
      </c>
      <c r="S357" s="6">
        <f>VLOOKUP(B357,[2]Sheet1!$A:$D,4,0)</f>
        <v>2687.2</v>
      </c>
      <c r="T357" s="6">
        <f t="shared" si="19"/>
        <v>2687.2</v>
      </c>
    </row>
    <row r="358" spans="1:20" x14ac:dyDescent="0.45">
      <c r="A358" s="6" t="s">
        <v>28</v>
      </c>
      <c r="B358" s="6" t="s">
        <v>739</v>
      </c>
      <c r="C358" s="6" t="s">
        <v>740</v>
      </c>
      <c r="D358" s="6" t="s">
        <v>20</v>
      </c>
      <c r="E358" s="6">
        <v>1</v>
      </c>
      <c r="F358" s="6">
        <v>1511.75</v>
      </c>
      <c r="G358" s="6" t="s">
        <v>25</v>
      </c>
      <c r="H358" s="16">
        <v>35886</v>
      </c>
      <c r="I358" s="16">
        <v>35886</v>
      </c>
      <c r="J358" s="6">
        <v>1.5117500000000001E-2</v>
      </c>
      <c r="K358" s="6">
        <v>9771</v>
      </c>
      <c r="L358" s="6" t="s">
        <v>31</v>
      </c>
      <c r="M358" s="6" t="s">
        <v>276</v>
      </c>
      <c r="N358" s="6" t="s">
        <v>27</v>
      </c>
      <c r="O358" s="6">
        <v>1</v>
      </c>
      <c r="P358" s="7">
        <f t="shared" si="20"/>
        <v>1.5117500000000001E-2</v>
      </c>
      <c r="Q358" s="6">
        <f>VLOOKUP(B358,[1]Sheet1!$A:$D,3,0)</f>
        <v>1</v>
      </c>
      <c r="R358" s="6">
        <f t="shared" si="18"/>
        <v>0</v>
      </c>
      <c r="S358" s="6">
        <f>VLOOKUP(B358,[2]Sheet1!$A:$D,4,0)</f>
        <v>1511.75</v>
      </c>
      <c r="T358" s="6">
        <f t="shared" si="19"/>
        <v>1511.75</v>
      </c>
    </row>
    <row r="359" spans="1:20" x14ac:dyDescent="0.45">
      <c r="A359" s="6" t="s">
        <v>28</v>
      </c>
      <c r="B359" s="6" t="s">
        <v>741</v>
      </c>
      <c r="C359" s="6" t="s">
        <v>742</v>
      </c>
      <c r="D359" s="6" t="s">
        <v>20</v>
      </c>
      <c r="E359" s="6">
        <v>1</v>
      </c>
      <c r="F359" s="6">
        <v>138.18</v>
      </c>
      <c r="G359" s="6" t="s">
        <v>25</v>
      </c>
      <c r="H359" s="16">
        <v>40618</v>
      </c>
      <c r="I359" s="16">
        <v>41709</v>
      </c>
      <c r="J359" s="6">
        <v>1.3818000000000001E-3</v>
      </c>
      <c r="K359" s="6">
        <v>3948</v>
      </c>
      <c r="L359" s="6" t="s">
        <v>31</v>
      </c>
      <c r="M359" s="6" t="s">
        <v>276</v>
      </c>
      <c r="N359" s="6" t="s">
        <v>27</v>
      </c>
      <c r="O359" s="6">
        <v>1</v>
      </c>
      <c r="P359" s="7">
        <f t="shared" si="20"/>
        <v>1.3818000000000001E-3</v>
      </c>
      <c r="Q359" s="6">
        <f>VLOOKUP(B359,[1]Sheet1!$A:$D,3,0)</f>
        <v>1</v>
      </c>
      <c r="R359" s="6">
        <f t="shared" si="18"/>
        <v>0</v>
      </c>
      <c r="S359" s="6">
        <f>VLOOKUP(B359,[2]Sheet1!$A:$D,4,0)</f>
        <v>138.18</v>
      </c>
      <c r="T359" s="6">
        <f t="shared" si="19"/>
        <v>138.18</v>
      </c>
    </row>
    <row r="360" spans="1:20" x14ac:dyDescent="0.45">
      <c r="A360" s="6" t="s">
        <v>28</v>
      </c>
      <c r="B360" s="6" t="s">
        <v>743</v>
      </c>
      <c r="C360" s="6" t="s">
        <v>744</v>
      </c>
      <c r="D360" s="6" t="s">
        <v>20</v>
      </c>
      <c r="E360" s="6">
        <v>4</v>
      </c>
      <c r="F360" s="6">
        <v>1543.18</v>
      </c>
      <c r="G360" s="6" t="s">
        <v>25</v>
      </c>
      <c r="H360" s="16">
        <v>35886</v>
      </c>
      <c r="I360" s="16">
        <v>35886</v>
      </c>
      <c r="J360" s="6">
        <v>1.5431800000000001E-2</v>
      </c>
      <c r="K360" s="6">
        <v>9771</v>
      </c>
      <c r="L360" s="6" t="s">
        <v>31</v>
      </c>
      <c r="M360" s="6" t="s">
        <v>276</v>
      </c>
      <c r="N360" s="6" t="s">
        <v>27</v>
      </c>
      <c r="O360" s="6">
        <v>4</v>
      </c>
      <c r="P360" s="7">
        <f t="shared" si="20"/>
        <v>1.5431800000000001E-2</v>
      </c>
      <c r="Q360" s="6">
        <f>VLOOKUP(B360,[1]Sheet1!$A:$D,3,0)</f>
        <v>4</v>
      </c>
      <c r="R360" s="6">
        <f t="shared" si="18"/>
        <v>0</v>
      </c>
      <c r="S360" s="6">
        <f>VLOOKUP(B360,[2]Sheet1!$A:$D,4,0)</f>
        <v>385.8</v>
      </c>
      <c r="T360" s="6">
        <f t="shared" si="19"/>
        <v>1543.2</v>
      </c>
    </row>
    <row r="361" spans="1:20" x14ac:dyDescent="0.45">
      <c r="A361" s="6" t="s">
        <v>28</v>
      </c>
      <c r="B361" s="6" t="s">
        <v>745</v>
      </c>
      <c r="C361" s="6" t="s">
        <v>746</v>
      </c>
      <c r="D361" s="6" t="s">
        <v>20</v>
      </c>
      <c r="E361" s="6">
        <v>1</v>
      </c>
      <c r="F361" s="6">
        <v>411.39</v>
      </c>
      <c r="G361" s="6" t="s">
        <v>25</v>
      </c>
      <c r="H361" s="16">
        <v>35886</v>
      </c>
      <c r="I361" s="16">
        <v>35886</v>
      </c>
      <c r="J361" s="6">
        <v>4.1139000000000002E-3</v>
      </c>
      <c r="K361" s="6">
        <v>9771</v>
      </c>
      <c r="L361" s="6" t="s">
        <v>31</v>
      </c>
      <c r="M361" s="6" t="s">
        <v>276</v>
      </c>
      <c r="N361" s="6" t="s">
        <v>27</v>
      </c>
      <c r="O361" s="6">
        <v>1</v>
      </c>
      <c r="P361" s="7">
        <f t="shared" si="20"/>
        <v>4.1139000000000002E-3</v>
      </c>
      <c r="Q361" s="6">
        <f>VLOOKUP(B361,[1]Sheet1!$A:$D,3,0)</f>
        <v>1</v>
      </c>
      <c r="R361" s="6">
        <f t="shared" si="18"/>
        <v>0</v>
      </c>
      <c r="S361" s="6">
        <f>VLOOKUP(B361,[2]Sheet1!$A:$D,4,0)</f>
        <v>411.39</v>
      </c>
      <c r="T361" s="6">
        <f t="shared" si="19"/>
        <v>411.39</v>
      </c>
    </row>
    <row r="362" spans="1:20" x14ac:dyDescent="0.45">
      <c r="A362" s="6" t="s">
        <v>28</v>
      </c>
      <c r="B362" s="6" t="s">
        <v>747</v>
      </c>
      <c r="C362" s="6" t="s">
        <v>748</v>
      </c>
      <c r="D362" s="6" t="s">
        <v>20</v>
      </c>
      <c r="E362" s="6">
        <v>1</v>
      </c>
      <c r="F362" s="6">
        <v>1769.85</v>
      </c>
      <c r="G362" s="6" t="s">
        <v>25</v>
      </c>
      <c r="H362" s="16">
        <v>35886</v>
      </c>
      <c r="I362" s="16">
        <v>35886</v>
      </c>
      <c r="J362" s="6">
        <v>1.7698499999999999E-2</v>
      </c>
      <c r="K362" s="6">
        <v>9771</v>
      </c>
      <c r="L362" s="6" t="s">
        <v>31</v>
      </c>
      <c r="M362" s="6" t="s">
        <v>276</v>
      </c>
      <c r="N362" s="6" t="s">
        <v>27</v>
      </c>
      <c r="O362" s="6">
        <v>1</v>
      </c>
      <c r="P362" s="7">
        <f t="shared" si="20"/>
        <v>1.7698499999999999E-2</v>
      </c>
      <c r="Q362" s="6">
        <f>VLOOKUP(B362,[1]Sheet1!$A:$D,3,0)</f>
        <v>1</v>
      </c>
      <c r="R362" s="6">
        <f t="shared" si="18"/>
        <v>0</v>
      </c>
      <c r="S362" s="6">
        <f>VLOOKUP(B362,[2]Sheet1!$A:$D,4,0)</f>
        <v>1769.85</v>
      </c>
      <c r="T362" s="6">
        <f t="shared" si="19"/>
        <v>1769.85</v>
      </c>
    </row>
    <row r="363" spans="1:20" x14ac:dyDescent="0.45">
      <c r="A363" s="6" t="s">
        <v>28</v>
      </c>
      <c r="B363" s="6" t="s">
        <v>749</v>
      </c>
      <c r="C363" s="6" t="s">
        <v>750</v>
      </c>
      <c r="D363" s="6" t="s">
        <v>20</v>
      </c>
      <c r="E363" s="6">
        <v>1</v>
      </c>
      <c r="F363" s="6">
        <v>1769.85</v>
      </c>
      <c r="G363" s="6" t="s">
        <v>25</v>
      </c>
      <c r="H363" s="16">
        <v>35886</v>
      </c>
      <c r="I363" s="16">
        <v>35886</v>
      </c>
      <c r="J363" s="6">
        <v>1.7698499999999999E-2</v>
      </c>
      <c r="K363" s="6">
        <v>9771</v>
      </c>
      <c r="L363" s="6" t="s">
        <v>31</v>
      </c>
      <c r="M363" s="6" t="s">
        <v>276</v>
      </c>
      <c r="N363" s="6" t="s">
        <v>27</v>
      </c>
      <c r="O363" s="6">
        <v>1</v>
      </c>
      <c r="P363" s="7">
        <f t="shared" si="20"/>
        <v>1.7698499999999999E-2</v>
      </c>
      <c r="Q363" s="6">
        <f>VLOOKUP(B363,[1]Sheet1!$A:$D,3,0)</f>
        <v>1</v>
      </c>
      <c r="R363" s="6">
        <f t="shared" si="18"/>
        <v>0</v>
      </c>
      <c r="S363" s="6">
        <f>VLOOKUP(B363,[2]Sheet1!$A:$D,4,0)</f>
        <v>1769.85</v>
      </c>
      <c r="T363" s="6">
        <f t="shared" si="19"/>
        <v>1769.85</v>
      </c>
    </row>
    <row r="364" spans="1:20" x14ac:dyDescent="0.45">
      <c r="A364" s="6" t="s">
        <v>28</v>
      </c>
      <c r="B364" s="6" t="s">
        <v>751</v>
      </c>
      <c r="C364" s="6" t="s">
        <v>752</v>
      </c>
      <c r="D364" s="6" t="s">
        <v>20</v>
      </c>
      <c r="E364" s="6">
        <v>1</v>
      </c>
      <c r="F364" s="6">
        <v>4703.38</v>
      </c>
      <c r="G364" s="6" t="s">
        <v>25</v>
      </c>
      <c r="H364" s="16">
        <v>35886</v>
      </c>
      <c r="I364" s="16">
        <v>35886</v>
      </c>
      <c r="J364" s="6">
        <v>4.7033800000000001E-2</v>
      </c>
      <c r="K364" s="6">
        <v>9771</v>
      </c>
      <c r="L364" s="6" t="s">
        <v>31</v>
      </c>
      <c r="M364" s="6" t="s">
        <v>276</v>
      </c>
      <c r="N364" s="6" t="s">
        <v>27</v>
      </c>
      <c r="O364" s="6">
        <v>1</v>
      </c>
      <c r="P364" s="7">
        <f t="shared" si="20"/>
        <v>4.7033800000000001E-2</v>
      </c>
      <c r="Q364" s="6">
        <f>VLOOKUP(B364,[1]Sheet1!$A:$D,3,0)</f>
        <v>1</v>
      </c>
      <c r="R364" s="6">
        <f t="shared" si="18"/>
        <v>0</v>
      </c>
      <c r="S364" s="6">
        <f>VLOOKUP(B364,[2]Sheet1!$A:$D,4,0)</f>
        <v>4703.38</v>
      </c>
      <c r="T364" s="6">
        <f t="shared" si="19"/>
        <v>4703.38</v>
      </c>
    </row>
    <row r="365" spans="1:20" x14ac:dyDescent="0.45">
      <c r="A365" s="6" t="s">
        <v>28</v>
      </c>
      <c r="B365" s="6" t="s">
        <v>753</v>
      </c>
      <c r="C365" s="6" t="s">
        <v>738</v>
      </c>
      <c r="D365" s="6" t="s">
        <v>20</v>
      </c>
      <c r="E365" s="6">
        <v>6</v>
      </c>
      <c r="F365" s="6">
        <v>11150</v>
      </c>
      <c r="G365" s="6" t="s">
        <v>25</v>
      </c>
      <c r="H365" s="16">
        <v>35886</v>
      </c>
      <c r="I365" s="16">
        <v>35886</v>
      </c>
      <c r="J365" s="6">
        <v>0.1115</v>
      </c>
      <c r="K365" s="6">
        <v>9771</v>
      </c>
      <c r="L365" s="6" t="s">
        <v>31</v>
      </c>
      <c r="M365" s="6" t="s">
        <v>276</v>
      </c>
      <c r="N365" s="6" t="s">
        <v>27</v>
      </c>
      <c r="O365" s="6">
        <v>6</v>
      </c>
      <c r="P365" s="7">
        <f t="shared" si="20"/>
        <v>0.1115</v>
      </c>
      <c r="Q365" s="6">
        <f>VLOOKUP(B365,[1]Sheet1!$A:$D,3,0)</f>
        <v>6</v>
      </c>
      <c r="R365" s="6">
        <f t="shared" si="18"/>
        <v>0</v>
      </c>
      <c r="S365" s="6">
        <f>VLOOKUP(B365,[2]Sheet1!$A:$D,4,0)</f>
        <v>1858.33</v>
      </c>
      <c r="T365" s="6">
        <f t="shared" si="19"/>
        <v>11149.98</v>
      </c>
    </row>
    <row r="366" spans="1:20" x14ac:dyDescent="0.45">
      <c r="A366" s="6" t="s">
        <v>28</v>
      </c>
      <c r="B366" s="6" t="s">
        <v>754</v>
      </c>
      <c r="C366" s="6" t="s">
        <v>755</v>
      </c>
      <c r="D366" s="6" t="s">
        <v>20</v>
      </c>
      <c r="E366" s="6">
        <v>6</v>
      </c>
      <c r="F366" s="6">
        <v>6000</v>
      </c>
      <c r="G366" s="6" t="s">
        <v>25</v>
      </c>
      <c r="H366" s="16">
        <v>35886</v>
      </c>
      <c r="I366" s="16">
        <v>35886</v>
      </c>
      <c r="J366" s="6">
        <v>0.06</v>
      </c>
      <c r="K366" s="6">
        <v>9771</v>
      </c>
      <c r="L366" s="6" t="s">
        <v>31</v>
      </c>
      <c r="M366" s="6" t="s">
        <v>276</v>
      </c>
      <c r="N366" s="6" t="s">
        <v>27</v>
      </c>
      <c r="O366" s="6">
        <v>6</v>
      </c>
      <c r="P366" s="7">
        <f t="shared" si="20"/>
        <v>0.06</v>
      </c>
      <c r="Q366" s="6">
        <f>VLOOKUP(B366,[1]Sheet1!$A:$D,3,0)</f>
        <v>6</v>
      </c>
      <c r="R366" s="6">
        <f t="shared" si="18"/>
        <v>0</v>
      </c>
      <c r="S366" s="6">
        <f>VLOOKUP(B366,[2]Sheet1!$A:$D,4,0)</f>
        <v>1000</v>
      </c>
      <c r="T366" s="6">
        <f t="shared" si="19"/>
        <v>6000</v>
      </c>
    </row>
    <row r="367" spans="1:20" x14ac:dyDescent="0.45">
      <c r="A367" s="6" t="s">
        <v>28</v>
      </c>
      <c r="B367" s="6" t="s">
        <v>756</v>
      </c>
      <c r="C367" s="6" t="s">
        <v>740</v>
      </c>
      <c r="D367" s="6" t="s">
        <v>20</v>
      </c>
      <c r="E367" s="6">
        <v>6</v>
      </c>
      <c r="F367" s="6">
        <v>6035</v>
      </c>
      <c r="G367" s="6" t="s">
        <v>25</v>
      </c>
      <c r="H367" s="16">
        <v>35886</v>
      </c>
      <c r="I367" s="16">
        <v>35886</v>
      </c>
      <c r="J367" s="6">
        <v>6.0350000000000001E-2</v>
      </c>
      <c r="K367" s="6">
        <v>9771</v>
      </c>
      <c r="L367" s="6" t="s">
        <v>31</v>
      </c>
      <c r="M367" s="6" t="s">
        <v>276</v>
      </c>
      <c r="N367" s="6" t="s">
        <v>27</v>
      </c>
      <c r="O367" s="6">
        <v>6</v>
      </c>
      <c r="P367" s="7">
        <f t="shared" si="20"/>
        <v>6.0350000000000001E-2</v>
      </c>
      <c r="Q367" s="6">
        <f>VLOOKUP(B367,[1]Sheet1!$A:$D,3,0)</f>
        <v>6</v>
      </c>
      <c r="R367" s="6">
        <f t="shared" si="18"/>
        <v>0</v>
      </c>
      <c r="S367" s="6">
        <f>VLOOKUP(B367,[2]Sheet1!$A:$D,4,0)</f>
        <v>1005.83</v>
      </c>
      <c r="T367" s="6">
        <f t="shared" si="19"/>
        <v>6034.9800000000005</v>
      </c>
    </row>
    <row r="368" spans="1:20" x14ac:dyDescent="0.45">
      <c r="A368" s="6" t="s">
        <v>28</v>
      </c>
      <c r="B368" s="6" t="s">
        <v>757</v>
      </c>
      <c r="C368" s="6" t="s">
        <v>736</v>
      </c>
      <c r="D368" s="6" t="s">
        <v>20</v>
      </c>
      <c r="E368" s="6">
        <v>11</v>
      </c>
      <c r="F368" s="6">
        <v>5687.5</v>
      </c>
      <c r="G368" s="6" t="s">
        <v>25</v>
      </c>
      <c r="H368" s="16">
        <v>35886</v>
      </c>
      <c r="I368" s="16">
        <v>35886</v>
      </c>
      <c r="J368" s="6">
        <v>5.6875000000000002E-2</v>
      </c>
      <c r="K368" s="6">
        <v>9771</v>
      </c>
      <c r="L368" s="6" t="s">
        <v>31</v>
      </c>
      <c r="M368" s="6" t="s">
        <v>276</v>
      </c>
      <c r="N368" s="6" t="s">
        <v>27</v>
      </c>
      <c r="O368" s="6">
        <v>11</v>
      </c>
      <c r="P368" s="7">
        <f t="shared" si="20"/>
        <v>5.6875000000000002E-2</v>
      </c>
      <c r="Q368" s="6">
        <f>VLOOKUP(B368,[1]Sheet1!$A:$D,3,0)</f>
        <v>11</v>
      </c>
      <c r="R368" s="6">
        <f t="shared" si="18"/>
        <v>0</v>
      </c>
      <c r="S368" s="6">
        <f>VLOOKUP(B368,[2]Sheet1!$A:$D,4,0)</f>
        <v>517.04999999999995</v>
      </c>
      <c r="T368" s="6">
        <f t="shared" si="19"/>
        <v>5687.5499999999993</v>
      </c>
    </row>
    <row r="369" spans="1:20" x14ac:dyDescent="0.45">
      <c r="A369" s="6" t="s">
        <v>28</v>
      </c>
      <c r="B369" s="6" t="s">
        <v>758</v>
      </c>
      <c r="C369" s="6" t="s">
        <v>759</v>
      </c>
      <c r="D369" s="6" t="s">
        <v>20</v>
      </c>
      <c r="E369" s="6">
        <v>2</v>
      </c>
      <c r="F369" s="6">
        <v>162</v>
      </c>
      <c r="G369" s="6" t="s">
        <v>25</v>
      </c>
      <c r="H369" s="16">
        <v>35886</v>
      </c>
      <c r="I369" s="16">
        <v>39165</v>
      </c>
      <c r="J369" s="6">
        <v>1.6199999999999999E-3</v>
      </c>
      <c r="K369" s="6">
        <v>6492</v>
      </c>
      <c r="L369" s="6" t="s">
        <v>31</v>
      </c>
      <c r="M369" s="6" t="s">
        <v>276</v>
      </c>
      <c r="N369" s="6" t="s">
        <v>27</v>
      </c>
      <c r="O369" s="6">
        <v>2</v>
      </c>
      <c r="P369" s="7">
        <f t="shared" si="20"/>
        <v>1.6199999999999999E-3</v>
      </c>
      <c r="Q369" s="6">
        <f>VLOOKUP(B369,[1]Sheet1!$A:$D,3,0)</f>
        <v>2</v>
      </c>
      <c r="R369" s="6">
        <f t="shared" si="18"/>
        <v>0</v>
      </c>
      <c r="S369" s="6">
        <f>VLOOKUP(B369,[2]Sheet1!$A:$D,4,0)</f>
        <v>81</v>
      </c>
      <c r="T369" s="6">
        <f t="shared" si="19"/>
        <v>162</v>
      </c>
    </row>
    <row r="370" spans="1:20" x14ac:dyDescent="0.45">
      <c r="A370" s="6" t="s">
        <v>28</v>
      </c>
      <c r="B370" s="6" t="s">
        <v>760</v>
      </c>
      <c r="C370" s="6" t="s">
        <v>761</v>
      </c>
      <c r="D370" s="6" t="s">
        <v>20</v>
      </c>
      <c r="E370" s="6">
        <v>10</v>
      </c>
      <c r="F370" s="6">
        <v>8870</v>
      </c>
      <c r="G370" s="6" t="s">
        <v>25</v>
      </c>
      <c r="H370" s="16">
        <v>35886</v>
      </c>
      <c r="I370" s="16">
        <v>35886</v>
      </c>
      <c r="J370" s="6">
        <v>8.8700000000000001E-2</v>
      </c>
      <c r="K370" s="6">
        <v>9771</v>
      </c>
      <c r="L370" s="6" t="s">
        <v>31</v>
      </c>
      <c r="M370" s="6" t="s">
        <v>276</v>
      </c>
      <c r="N370" s="6" t="s">
        <v>27</v>
      </c>
      <c r="O370" s="6">
        <v>10</v>
      </c>
      <c r="P370" s="7">
        <f t="shared" si="20"/>
        <v>8.8700000000000001E-2</v>
      </c>
      <c r="Q370" s="6">
        <f>VLOOKUP(B370,[1]Sheet1!$A:$D,3,0)</f>
        <v>10</v>
      </c>
      <c r="R370" s="6">
        <f t="shared" si="18"/>
        <v>0</v>
      </c>
      <c r="S370" s="6">
        <f>VLOOKUP(B370,[2]Sheet1!$A:$D,4,0)</f>
        <v>887</v>
      </c>
      <c r="T370" s="6">
        <f t="shared" si="19"/>
        <v>8870</v>
      </c>
    </row>
    <row r="371" spans="1:20" x14ac:dyDescent="0.45">
      <c r="A371" s="6" t="s">
        <v>28</v>
      </c>
      <c r="B371" s="6" t="s">
        <v>762</v>
      </c>
      <c r="C371" s="6" t="s">
        <v>763</v>
      </c>
      <c r="D371" s="6" t="s">
        <v>20</v>
      </c>
      <c r="E371" s="6">
        <v>10</v>
      </c>
      <c r="F371" s="6">
        <v>5500</v>
      </c>
      <c r="G371" s="6" t="s">
        <v>25</v>
      </c>
      <c r="H371" s="16">
        <v>35886</v>
      </c>
      <c r="I371" s="16">
        <v>35886</v>
      </c>
      <c r="J371" s="6">
        <v>5.5E-2</v>
      </c>
      <c r="K371" s="6">
        <v>9771</v>
      </c>
      <c r="L371" s="6" t="s">
        <v>31</v>
      </c>
      <c r="M371" s="6" t="s">
        <v>276</v>
      </c>
      <c r="N371" s="6" t="s">
        <v>27</v>
      </c>
      <c r="O371" s="6">
        <v>10</v>
      </c>
      <c r="P371" s="7">
        <f t="shared" si="20"/>
        <v>5.5E-2</v>
      </c>
      <c r="Q371" s="6">
        <f>VLOOKUP(B371,[1]Sheet1!$A:$D,3,0)</f>
        <v>10</v>
      </c>
      <c r="R371" s="6">
        <f t="shared" si="18"/>
        <v>0</v>
      </c>
      <c r="S371" s="6">
        <f>VLOOKUP(B371,[2]Sheet1!$A:$D,4,0)</f>
        <v>550</v>
      </c>
      <c r="T371" s="6">
        <f t="shared" si="19"/>
        <v>5500</v>
      </c>
    </row>
    <row r="372" spans="1:20" x14ac:dyDescent="0.45">
      <c r="A372" s="6" t="s">
        <v>28</v>
      </c>
      <c r="B372" s="6" t="s">
        <v>764</v>
      </c>
      <c r="C372" s="6" t="s">
        <v>765</v>
      </c>
      <c r="D372" s="6" t="s">
        <v>20</v>
      </c>
      <c r="E372" s="6">
        <v>10</v>
      </c>
      <c r="F372" s="6">
        <v>6730</v>
      </c>
      <c r="G372" s="6" t="s">
        <v>25</v>
      </c>
      <c r="H372" s="16">
        <v>35886</v>
      </c>
      <c r="I372" s="16">
        <v>35886</v>
      </c>
      <c r="J372" s="6">
        <v>6.7299999999999999E-2</v>
      </c>
      <c r="K372" s="6">
        <v>9771</v>
      </c>
      <c r="L372" s="6" t="s">
        <v>31</v>
      </c>
      <c r="M372" s="6" t="s">
        <v>276</v>
      </c>
      <c r="N372" s="6" t="s">
        <v>27</v>
      </c>
      <c r="O372" s="6">
        <v>10</v>
      </c>
      <c r="P372" s="7">
        <f t="shared" si="20"/>
        <v>6.7299999999999999E-2</v>
      </c>
      <c r="Q372" s="6">
        <f>VLOOKUP(B372,[1]Sheet1!$A:$D,3,0)</f>
        <v>10</v>
      </c>
      <c r="R372" s="6">
        <f t="shared" si="18"/>
        <v>0</v>
      </c>
      <c r="S372" s="6">
        <f>VLOOKUP(B372,[2]Sheet1!$A:$D,4,0)</f>
        <v>673</v>
      </c>
      <c r="T372" s="6">
        <f t="shared" si="19"/>
        <v>6730</v>
      </c>
    </row>
    <row r="373" spans="1:20" x14ac:dyDescent="0.45">
      <c r="A373" s="6" t="s">
        <v>28</v>
      </c>
      <c r="B373" s="6" t="s">
        <v>766</v>
      </c>
      <c r="C373" s="6" t="s">
        <v>767</v>
      </c>
      <c r="D373" s="6" t="s">
        <v>20</v>
      </c>
      <c r="E373" s="6">
        <v>10</v>
      </c>
      <c r="F373" s="6">
        <v>489</v>
      </c>
      <c r="G373" s="6" t="s">
        <v>25</v>
      </c>
      <c r="H373" s="16">
        <v>35886</v>
      </c>
      <c r="I373" s="16">
        <v>35886</v>
      </c>
      <c r="J373" s="6">
        <v>4.8900000000000002E-3</v>
      </c>
      <c r="K373" s="6">
        <v>9771</v>
      </c>
      <c r="L373" s="6" t="s">
        <v>31</v>
      </c>
      <c r="M373" s="6" t="s">
        <v>276</v>
      </c>
      <c r="N373" s="6" t="s">
        <v>27</v>
      </c>
      <c r="O373" s="6">
        <v>10</v>
      </c>
      <c r="P373" s="7">
        <f t="shared" si="20"/>
        <v>4.8900000000000002E-3</v>
      </c>
      <c r="Q373" s="6">
        <f>VLOOKUP(B373,[1]Sheet1!$A:$D,3,0)</f>
        <v>10</v>
      </c>
      <c r="R373" s="6">
        <f t="shared" si="18"/>
        <v>0</v>
      </c>
      <c r="S373" s="6">
        <f>VLOOKUP(B373,[2]Sheet1!$A:$D,4,0)</f>
        <v>48.9</v>
      </c>
      <c r="T373" s="6">
        <f t="shared" si="19"/>
        <v>489</v>
      </c>
    </row>
    <row r="374" spans="1:20" x14ac:dyDescent="0.45">
      <c r="A374" s="6" t="s">
        <v>28</v>
      </c>
      <c r="B374" s="6" t="s">
        <v>768</v>
      </c>
      <c r="C374" s="6" t="s">
        <v>769</v>
      </c>
      <c r="D374" s="6" t="s">
        <v>20</v>
      </c>
      <c r="E374" s="6">
        <v>1</v>
      </c>
      <c r="F374" s="6">
        <v>490</v>
      </c>
      <c r="G374" s="6" t="s">
        <v>25</v>
      </c>
      <c r="H374" s="16">
        <v>35886</v>
      </c>
      <c r="I374" s="16">
        <v>35886</v>
      </c>
      <c r="J374" s="6">
        <v>4.8999999999999998E-3</v>
      </c>
      <c r="K374" s="6">
        <v>9771</v>
      </c>
      <c r="L374" s="6" t="s">
        <v>31</v>
      </c>
      <c r="M374" s="6" t="s">
        <v>276</v>
      </c>
      <c r="N374" s="6" t="s">
        <v>27</v>
      </c>
      <c r="O374" s="6">
        <v>1</v>
      </c>
      <c r="P374" s="7">
        <f t="shared" si="20"/>
        <v>4.8999999999999998E-3</v>
      </c>
      <c r="Q374" s="6">
        <f>VLOOKUP(B374,[1]Sheet1!$A:$D,3,0)</f>
        <v>1</v>
      </c>
      <c r="R374" s="6">
        <f t="shared" si="18"/>
        <v>0</v>
      </c>
      <c r="S374" s="6">
        <f>VLOOKUP(B374,[2]Sheet1!$A:$D,4,0)</f>
        <v>490</v>
      </c>
      <c r="T374" s="6">
        <f t="shared" si="19"/>
        <v>490</v>
      </c>
    </row>
    <row r="375" spans="1:20" x14ac:dyDescent="0.45">
      <c r="A375" s="6" t="s">
        <v>28</v>
      </c>
      <c r="B375" s="6" t="s">
        <v>770</v>
      </c>
      <c r="C375" s="6" t="s">
        <v>752</v>
      </c>
      <c r="D375" s="6" t="s">
        <v>20</v>
      </c>
      <c r="E375" s="6">
        <v>2</v>
      </c>
      <c r="F375" s="6">
        <v>12980</v>
      </c>
      <c r="G375" s="6" t="s">
        <v>25</v>
      </c>
      <c r="H375" s="16">
        <v>35886</v>
      </c>
      <c r="I375" s="16">
        <v>35886</v>
      </c>
      <c r="J375" s="6">
        <v>0.1298</v>
      </c>
      <c r="K375" s="6">
        <v>9771</v>
      </c>
      <c r="L375" s="6" t="s">
        <v>31</v>
      </c>
      <c r="M375" s="6" t="s">
        <v>276</v>
      </c>
      <c r="N375" s="6" t="s">
        <v>27</v>
      </c>
      <c r="O375" s="6">
        <v>2</v>
      </c>
      <c r="P375" s="7">
        <f t="shared" si="20"/>
        <v>0.1298</v>
      </c>
      <c r="Q375" s="6">
        <f>VLOOKUP(B375,[1]Sheet1!$A:$D,3,0)</f>
        <v>2</v>
      </c>
      <c r="R375" s="6">
        <f t="shared" si="18"/>
        <v>0</v>
      </c>
      <c r="S375" s="6">
        <f>VLOOKUP(B375,[2]Sheet1!$A:$D,4,0)</f>
        <v>6490</v>
      </c>
      <c r="T375" s="6">
        <f t="shared" si="19"/>
        <v>12980</v>
      </c>
    </row>
    <row r="376" spans="1:20" x14ac:dyDescent="0.45">
      <c r="A376" s="6" t="s">
        <v>28</v>
      </c>
      <c r="B376" s="6" t="s">
        <v>771</v>
      </c>
      <c r="C376" s="6" t="s">
        <v>772</v>
      </c>
      <c r="D376" s="6" t="s">
        <v>20</v>
      </c>
      <c r="E376" s="6">
        <v>1</v>
      </c>
      <c r="F376" s="6">
        <v>4567.5</v>
      </c>
      <c r="G376" s="6" t="s">
        <v>25</v>
      </c>
      <c r="H376" s="16">
        <v>35886</v>
      </c>
      <c r="I376" s="16">
        <v>41516</v>
      </c>
      <c r="J376" s="6">
        <v>4.5675E-2</v>
      </c>
      <c r="K376" s="6">
        <v>4141</v>
      </c>
      <c r="L376" s="6" t="s">
        <v>31</v>
      </c>
      <c r="M376" s="6" t="s">
        <v>276</v>
      </c>
      <c r="N376" s="6" t="s">
        <v>27</v>
      </c>
      <c r="O376" s="6">
        <v>1</v>
      </c>
      <c r="P376" s="7">
        <f t="shared" si="20"/>
        <v>4.5675E-2</v>
      </c>
      <c r="Q376" s="6">
        <f>VLOOKUP(B376,[1]Sheet1!$A:$D,3,0)</f>
        <v>1</v>
      </c>
      <c r="R376" s="6">
        <f t="shared" si="18"/>
        <v>0</v>
      </c>
      <c r="S376" s="6">
        <f>VLOOKUP(B376,[2]Sheet1!$A:$D,4,0)</f>
        <v>4567.5</v>
      </c>
      <c r="T376" s="6">
        <f t="shared" si="19"/>
        <v>4567.5</v>
      </c>
    </row>
    <row r="377" spans="1:20" x14ac:dyDescent="0.45">
      <c r="A377" s="6" t="s">
        <v>28</v>
      </c>
      <c r="B377" s="6" t="s">
        <v>773</v>
      </c>
      <c r="C377" s="6" t="s">
        <v>774</v>
      </c>
      <c r="D377" s="6" t="s">
        <v>20</v>
      </c>
      <c r="E377" s="6">
        <v>6</v>
      </c>
      <c r="F377" s="6">
        <v>2575</v>
      </c>
      <c r="G377" s="6" t="s">
        <v>25</v>
      </c>
      <c r="H377" s="16">
        <v>35886</v>
      </c>
      <c r="I377" s="16">
        <v>35886</v>
      </c>
      <c r="J377" s="6">
        <v>2.5749999999999999E-2</v>
      </c>
      <c r="K377" s="6">
        <v>9771</v>
      </c>
      <c r="L377" s="6" t="s">
        <v>31</v>
      </c>
      <c r="M377" s="6" t="s">
        <v>276</v>
      </c>
      <c r="N377" s="6" t="s">
        <v>27</v>
      </c>
      <c r="O377" s="6">
        <v>6</v>
      </c>
      <c r="P377" s="7">
        <f t="shared" si="20"/>
        <v>2.5749999999999999E-2</v>
      </c>
      <c r="Q377" s="6">
        <f>VLOOKUP(B377,[1]Sheet1!$A:$D,3,0)</f>
        <v>6</v>
      </c>
      <c r="R377" s="6">
        <f t="shared" si="18"/>
        <v>0</v>
      </c>
      <c r="S377" s="6">
        <f>VLOOKUP(B377,[2]Sheet1!$A:$D,4,0)</f>
        <v>429.17</v>
      </c>
      <c r="T377" s="6">
        <f t="shared" si="19"/>
        <v>2575.02</v>
      </c>
    </row>
    <row r="378" spans="1:20" x14ac:dyDescent="0.45">
      <c r="A378" s="6" t="s">
        <v>28</v>
      </c>
      <c r="B378" s="6" t="s">
        <v>775</v>
      </c>
      <c r="C378" s="6" t="s">
        <v>776</v>
      </c>
      <c r="D378" s="6" t="s">
        <v>20</v>
      </c>
      <c r="E378" s="6">
        <v>6</v>
      </c>
      <c r="F378" s="6">
        <v>15000</v>
      </c>
      <c r="G378" s="6" t="s">
        <v>25</v>
      </c>
      <c r="H378" s="16">
        <v>35886</v>
      </c>
      <c r="I378" s="16">
        <v>35886</v>
      </c>
      <c r="J378" s="6">
        <v>0.15</v>
      </c>
      <c r="K378" s="6">
        <v>9771</v>
      </c>
      <c r="L378" s="6" t="s">
        <v>31</v>
      </c>
      <c r="M378" s="6" t="s">
        <v>276</v>
      </c>
      <c r="N378" s="6" t="s">
        <v>27</v>
      </c>
      <c r="O378" s="6">
        <v>6</v>
      </c>
      <c r="P378" s="7">
        <f t="shared" si="20"/>
        <v>0.15</v>
      </c>
      <c r="Q378" s="6">
        <f>VLOOKUP(B378,[1]Sheet1!$A:$D,3,0)</f>
        <v>6</v>
      </c>
      <c r="R378" s="6">
        <f t="shared" si="18"/>
        <v>0</v>
      </c>
      <c r="S378" s="6">
        <f>VLOOKUP(B378,[2]Sheet1!$A:$D,4,0)</f>
        <v>2500</v>
      </c>
      <c r="T378" s="6">
        <f t="shared" si="19"/>
        <v>15000</v>
      </c>
    </row>
    <row r="379" spans="1:20" x14ac:dyDescent="0.45">
      <c r="A379" s="6" t="s">
        <v>28</v>
      </c>
      <c r="B379" s="6" t="s">
        <v>777</v>
      </c>
      <c r="C379" s="6" t="s">
        <v>778</v>
      </c>
      <c r="D379" s="6" t="s">
        <v>20</v>
      </c>
      <c r="E379" s="6">
        <v>1</v>
      </c>
      <c r="F379" s="6">
        <v>1025</v>
      </c>
      <c r="G379" s="6" t="s">
        <v>25</v>
      </c>
      <c r="H379" s="16">
        <v>35886</v>
      </c>
      <c r="I379" s="16">
        <v>35886</v>
      </c>
      <c r="J379" s="6">
        <v>1.025E-2</v>
      </c>
      <c r="K379" s="6">
        <v>9771</v>
      </c>
      <c r="L379" s="6" t="s">
        <v>31</v>
      </c>
      <c r="M379" s="6" t="s">
        <v>276</v>
      </c>
      <c r="N379" s="6" t="s">
        <v>27</v>
      </c>
      <c r="O379" s="6">
        <v>1</v>
      </c>
      <c r="P379" s="7">
        <f t="shared" si="20"/>
        <v>1.025E-2</v>
      </c>
      <c r="Q379" s="6">
        <f>VLOOKUP(B379,[1]Sheet1!$A:$D,3,0)</f>
        <v>1</v>
      </c>
      <c r="R379" s="6">
        <f t="shared" si="18"/>
        <v>0</v>
      </c>
      <c r="S379" s="6">
        <f>VLOOKUP(B379,[2]Sheet1!$A:$D,4,0)</f>
        <v>1025</v>
      </c>
      <c r="T379" s="6">
        <f t="shared" si="19"/>
        <v>1025</v>
      </c>
    </row>
    <row r="380" spans="1:20" x14ac:dyDescent="0.45">
      <c r="A380" s="6" t="s">
        <v>28</v>
      </c>
      <c r="B380" s="6" t="s">
        <v>779</v>
      </c>
      <c r="C380" s="6" t="s">
        <v>780</v>
      </c>
      <c r="D380" s="6" t="s">
        <v>20</v>
      </c>
      <c r="E380" s="6">
        <v>3</v>
      </c>
      <c r="F380" s="6">
        <v>48880</v>
      </c>
      <c r="G380" s="6" t="s">
        <v>25</v>
      </c>
      <c r="H380" s="16">
        <v>35886</v>
      </c>
      <c r="I380" s="16">
        <v>35886</v>
      </c>
      <c r="J380" s="6">
        <v>0.48880000000000001</v>
      </c>
      <c r="K380" s="6">
        <v>9771</v>
      </c>
      <c r="L380" s="6" t="s">
        <v>31</v>
      </c>
      <c r="M380" s="6" t="s">
        <v>276</v>
      </c>
      <c r="N380" s="6" t="s">
        <v>27</v>
      </c>
      <c r="O380" s="6">
        <v>3</v>
      </c>
      <c r="P380" s="7">
        <f t="shared" si="20"/>
        <v>0.48880000000000001</v>
      </c>
      <c r="Q380" s="6">
        <f>VLOOKUP(B380,[1]Sheet1!$A:$D,3,0)</f>
        <v>3</v>
      </c>
      <c r="R380" s="6">
        <f t="shared" si="18"/>
        <v>0</v>
      </c>
      <c r="S380" s="6">
        <f>VLOOKUP(B380,[2]Sheet1!$A:$D,4,0)</f>
        <v>16293.33</v>
      </c>
      <c r="T380" s="6">
        <f t="shared" si="19"/>
        <v>48879.99</v>
      </c>
    </row>
    <row r="381" spans="1:20" x14ac:dyDescent="0.45">
      <c r="A381" s="6" t="s">
        <v>28</v>
      </c>
      <c r="B381" s="6" t="s">
        <v>781</v>
      </c>
      <c r="C381" s="6" t="s">
        <v>782</v>
      </c>
      <c r="D381" s="6" t="s">
        <v>20</v>
      </c>
      <c r="E381" s="6">
        <v>2</v>
      </c>
      <c r="F381" s="6">
        <v>8460</v>
      </c>
      <c r="G381" s="6" t="s">
        <v>25</v>
      </c>
      <c r="H381" s="16">
        <v>35886</v>
      </c>
      <c r="I381" s="16">
        <v>35886</v>
      </c>
      <c r="J381" s="6">
        <v>8.4599999999999995E-2</v>
      </c>
      <c r="K381" s="6">
        <v>9771</v>
      </c>
      <c r="L381" s="6" t="s">
        <v>31</v>
      </c>
      <c r="M381" s="6" t="s">
        <v>276</v>
      </c>
      <c r="N381" s="6" t="s">
        <v>27</v>
      </c>
      <c r="O381" s="6">
        <v>2</v>
      </c>
      <c r="P381" s="7">
        <f t="shared" si="20"/>
        <v>8.4599999999999995E-2</v>
      </c>
      <c r="Q381" s="6">
        <f>VLOOKUP(B381,[1]Sheet1!$A:$D,3,0)</f>
        <v>2</v>
      </c>
      <c r="R381" s="6">
        <f t="shared" si="18"/>
        <v>0</v>
      </c>
      <c r="S381" s="6">
        <f>VLOOKUP(B381,[2]Sheet1!$A:$D,4,0)</f>
        <v>4230</v>
      </c>
      <c r="T381" s="6">
        <f t="shared" si="19"/>
        <v>8460</v>
      </c>
    </row>
    <row r="382" spans="1:20" x14ac:dyDescent="0.45">
      <c r="A382" s="6" t="s">
        <v>28</v>
      </c>
      <c r="B382" s="6" t="s">
        <v>783</v>
      </c>
      <c r="C382" s="6" t="s">
        <v>784</v>
      </c>
      <c r="D382" s="6" t="s">
        <v>20</v>
      </c>
      <c r="E382" s="6">
        <v>5</v>
      </c>
      <c r="F382" s="6">
        <v>25961.200000000001</v>
      </c>
      <c r="G382" s="6" t="s">
        <v>25</v>
      </c>
      <c r="H382" s="16">
        <v>35886</v>
      </c>
      <c r="I382" s="16">
        <v>35886</v>
      </c>
      <c r="J382" s="6">
        <v>0.25961200000000001</v>
      </c>
      <c r="K382" s="6">
        <v>9771</v>
      </c>
      <c r="L382" s="6" t="s">
        <v>31</v>
      </c>
      <c r="M382" s="6" t="s">
        <v>276</v>
      </c>
      <c r="N382" s="6" t="s">
        <v>27</v>
      </c>
      <c r="O382" s="6">
        <v>5</v>
      </c>
      <c r="P382" s="7">
        <f t="shared" si="20"/>
        <v>0.25961200000000001</v>
      </c>
      <c r="Q382" s="6">
        <f>VLOOKUP(B382,[1]Sheet1!$A:$D,3,0)</f>
        <v>5</v>
      </c>
      <c r="R382" s="6">
        <f t="shared" si="18"/>
        <v>0</v>
      </c>
      <c r="S382" s="6">
        <f>VLOOKUP(B382,[2]Sheet1!$A:$D,4,0)</f>
        <v>5192.24</v>
      </c>
      <c r="T382" s="6">
        <f t="shared" si="19"/>
        <v>25961.199999999997</v>
      </c>
    </row>
    <row r="383" spans="1:20" x14ac:dyDescent="0.45">
      <c r="A383" s="6" t="s">
        <v>28</v>
      </c>
      <c r="B383" s="6" t="s">
        <v>785</v>
      </c>
      <c r="C383" s="6" t="s">
        <v>786</v>
      </c>
      <c r="D383" s="6" t="s">
        <v>20</v>
      </c>
      <c r="E383" s="6">
        <v>12</v>
      </c>
      <c r="F383" s="6">
        <v>43430.400000000001</v>
      </c>
      <c r="G383" s="6" t="s">
        <v>25</v>
      </c>
      <c r="H383" s="16">
        <v>37692</v>
      </c>
      <c r="I383" s="16">
        <v>37692</v>
      </c>
      <c r="J383" s="6">
        <v>0.43430400000000002</v>
      </c>
      <c r="K383" s="6">
        <v>7965</v>
      </c>
      <c r="L383" s="6" t="s">
        <v>31</v>
      </c>
      <c r="M383" s="6" t="s">
        <v>276</v>
      </c>
      <c r="N383" s="6" t="s">
        <v>27</v>
      </c>
      <c r="O383" s="6">
        <v>12</v>
      </c>
      <c r="P383" s="7">
        <f t="shared" si="20"/>
        <v>0.43430400000000002</v>
      </c>
      <c r="Q383" s="6">
        <f>VLOOKUP(B383,[1]Sheet1!$A:$D,3,0)</f>
        <v>12</v>
      </c>
      <c r="R383" s="6">
        <f t="shared" si="18"/>
        <v>0</v>
      </c>
      <c r="S383" s="6">
        <f>VLOOKUP(B383,[2]Sheet1!$A:$D,4,0)</f>
        <v>3619.2</v>
      </c>
      <c r="T383" s="6">
        <f t="shared" si="19"/>
        <v>43430.399999999994</v>
      </c>
    </row>
    <row r="384" spans="1:20" x14ac:dyDescent="0.45">
      <c r="A384" s="6" t="s">
        <v>28</v>
      </c>
      <c r="B384" s="6" t="s">
        <v>787</v>
      </c>
      <c r="C384" s="6" t="s">
        <v>788</v>
      </c>
      <c r="D384" s="6" t="s">
        <v>20</v>
      </c>
      <c r="E384" s="6">
        <v>12</v>
      </c>
      <c r="F384" s="6">
        <v>91203.839999999997</v>
      </c>
      <c r="G384" s="6" t="s">
        <v>25</v>
      </c>
      <c r="H384" s="16">
        <v>37692</v>
      </c>
      <c r="I384" s="16">
        <v>37692</v>
      </c>
      <c r="J384" s="6">
        <v>0.91203839999999992</v>
      </c>
      <c r="K384" s="6">
        <v>7965</v>
      </c>
      <c r="L384" s="6" t="s">
        <v>31</v>
      </c>
      <c r="M384" s="6" t="s">
        <v>276</v>
      </c>
      <c r="N384" s="6" t="s">
        <v>27</v>
      </c>
      <c r="O384" s="6">
        <v>12</v>
      </c>
      <c r="P384" s="7">
        <f t="shared" si="20"/>
        <v>0.91203840000000014</v>
      </c>
      <c r="Q384" s="6">
        <f>VLOOKUP(B384,[1]Sheet1!$A:$D,3,0)</f>
        <v>12</v>
      </c>
      <c r="R384" s="6">
        <f t="shared" si="18"/>
        <v>0</v>
      </c>
      <c r="S384" s="6">
        <f>VLOOKUP(B384,[2]Sheet1!$A:$D,4,0)</f>
        <v>7600.32</v>
      </c>
      <c r="T384" s="6">
        <f t="shared" si="19"/>
        <v>91203.839999999997</v>
      </c>
    </row>
    <row r="385" spans="1:20" x14ac:dyDescent="0.45">
      <c r="A385" s="6" t="s">
        <v>28</v>
      </c>
      <c r="B385" s="6" t="s">
        <v>789</v>
      </c>
      <c r="C385" s="6" t="s">
        <v>790</v>
      </c>
      <c r="D385" s="6" t="s">
        <v>20</v>
      </c>
      <c r="E385" s="6">
        <v>6</v>
      </c>
      <c r="F385" s="6">
        <v>4949.08</v>
      </c>
      <c r="G385" s="6" t="s">
        <v>25</v>
      </c>
      <c r="H385" s="16">
        <v>35886</v>
      </c>
      <c r="I385" s="16">
        <v>35886</v>
      </c>
      <c r="J385" s="6">
        <v>4.9490800000000001E-2</v>
      </c>
      <c r="K385" s="6">
        <v>9771</v>
      </c>
      <c r="L385" s="6" t="s">
        <v>31</v>
      </c>
      <c r="M385" s="6" t="s">
        <v>276</v>
      </c>
      <c r="N385" s="6" t="s">
        <v>27</v>
      </c>
      <c r="O385" s="6">
        <v>6</v>
      </c>
      <c r="P385" s="7">
        <f t="shared" si="20"/>
        <v>4.9490800000000001E-2</v>
      </c>
      <c r="Q385" s="6">
        <f>VLOOKUP(B385,[1]Sheet1!$A:$D,3,0)</f>
        <v>6</v>
      </c>
      <c r="R385" s="6">
        <f t="shared" si="18"/>
        <v>0</v>
      </c>
      <c r="S385" s="6">
        <f>VLOOKUP(B385,[2]Sheet1!$A:$D,4,0)</f>
        <v>824.85</v>
      </c>
      <c r="T385" s="6">
        <f t="shared" si="19"/>
        <v>4949.1000000000004</v>
      </c>
    </row>
    <row r="386" spans="1:20" x14ac:dyDescent="0.45">
      <c r="A386" s="6" t="s">
        <v>28</v>
      </c>
      <c r="B386" s="6" t="s">
        <v>791</v>
      </c>
      <c r="C386" s="6" t="s">
        <v>792</v>
      </c>
      <c r="D386" s="6" t="s">
        <v>20</v>
      </c>
      <c r="E386" s="6">
        <v>2</v>
      </c>
      <c r="F386" s="6">
        <v>18692.13</v>
      </c>
      <c r="G386" s="6" t="s">
        <v>25</v>
      </c>
      <c r="H386" s="16">
        <v>37692</v>
      </c>
      <c r="I386" s="16">
        <v>39536</v>
      </c>
      <c r="J386" s="6">
        <v>0.18692130000000001</v>
      </c>
      <c r="K386" s="6">
        <v>6121</v>
      </c>
      <c r="L386" s="6" t="s">
        <v>31</v>
      </c>
      <c r="M386" s="6" t="s">
        <v>276</v>
      </c>
      <c r="N386" s="6" t="s">
        <v>27</v>
      </c>
      <c r="O386" s="6">
        <v>2</v>
      </c>
      <c r="P386" s="7">
        <f t="shared" si="20"/>
        <v>0.18692130000000001</v>
      </c>
      <c r="Q386" s="6">
        <f>VLOOKUP(B386,[1]Sheet1!$A:$D,3,0)</f>
        <v>2</v>
      </c>
      <c r="R386" s="6">
        <f t="shared" si="18"/>
        <v>0</v>
      </c>
      <c r="S386" s="6">
        <f>VLOOKUP(B386,[2]Sheet1!$A:$D,4,0)</f>
        <v>9346.07</v>
      </c>
      <c r="T386" s="6">
        <f t="shared" si="19"/>
        <v>18692.14</v>
      </c>
    </row>
    <row r="387" spans="1:20" x14ac:dyDescent="0.45">
      <c r="A387" s="6" t="s">
        <v>28</v>
      </c>
      <c r="B387" s="6" t="s">
        <v>793</v>
      </c>
      <c r="C387" s="6" t="s">
        <v>794</v>
      </c>
      <c r="D387" s="6" t="s">
        <v>20</v>
      </c>
      <c r="E387" s="6">
        <v>4</v>
      </c>
      <c r="F387" s="6">
        <v>1000</v>
      </c>
      <c r="G387" s="6" t="s">
        <v>25</v>
      </c>
      <c r="H387" s="16">
        <v>35886</v>
      </c>
      <c r="I387" s="16">
        <v>35886</v>
      </c>
      <c r="J387" s="6">
        <v>0.01</v>
      </c>
      <c r="K387" s="6">
        <v>9771</v>
      </c>
      <c r="L387" s="6" t="s">
        <v>31</v>
      </c>
      <c r="M387" s="6" t="s">
        <v>276</v>
      </c>
      <c r="N387" s="6" t="s">
        <v>27</v>
      </c>
      <c r="O387" s="6">
        <v>4</v>
      </c>
      <c r="P387" s="7">
        <f t="shared" si="20"/>
        <v>0.01</v>
      </c>
      <c r="Q387" s="6">
        <f>VLOOKUP(B387,[1]Sheet1!$A:$D,3,0)</f>
        <v>4</v>
      </c>
      <c r="R387" s="6">
        <f t="shared" ref="R387:R450" si="21">O387-Q387</f>
        <v>0</v>
      </c>
      <c r="S387" s="6">
        <f>VLOOKUP(B387,[2]Sheet1!$A:$D,4,0)</f>
        <v>250</v>
      </c>
      <c r="T387" s="6">
        <f t="shared" ref="T387:T450" si="22">Q387*S387</f>
        <v>1000</v>
      </c>
    </row>
    <row r="388" spans="1:20" x14ac:dyDescent="0.45">
      <c r="A388" s="6" t="s">
        <v>28</v>
      </c>
      <c r="B388" s="6" t="s">
        <v>795</v>
      </c>
      <c r="C388" s="6" t="s">
        <v>796</v>
      </c>
      <c r="D388" s="6" t="s">
        <v>20</v>
      </c>
      <c r="E388" s="6">
        <v>2</v>
      </c>
      <c r="F388" s="6">
        <v>1000</v>
      </c>
      <c r="G388" s="6" t="s">
        <v>25</v>
      </c>
      <c r="H388" s="16">
        <v>35886</v>
      </c>
      <c r="I388" s="16">
        <v>35886</v>
      </c>
      <c r="J388" s="6">
        <v>0.01</v>
      </c>
      <c r="K388" s="6">
        <v>9771</v>
      </c>
      <c r="L388" s="6" t="s">
        <v>31</v>
      </c>
      <c r="M388" s="6" t="s">
        <v>276</v>
      </c>
      <c r="N388" s="6" t="s">
        <v>27</v>
      </c>
      <c r="O388" s="6">
        <v>2</v>
      </c>
      <c r="P388" s="7">
        <f t="shared" si="20"/>
        <v>0.01</v>
      </c>
      <c r="Q388" s="6">
        <f>VLOOKUP(B388,[1]Sheet1!$A:$D,3,0)</f>
        <v>2</v>
      </c>
      <c r="R388" s="6">
        <f t="shared" si="21"/>
        <v>0</v>
      </c>
      <c r="S388" s="6">
        <f>VLOOKUP(B388,[2]Sheet1!$A:$D,4,0)</f>
        <v>500</v>
      </c>
      <c r="T388" s="6">
        <f t="shared" si="22"/>
        <v>1000</v>
      </c>
    </row>
    <row r="389" spans="1:20" x14ac:dyDescent="0.45">
      <c r="A389" s="6" t="s">
        <v>28</v>
      </c>
      <c r="B389" s="6" t="s">
        <v>797</v>
      </c>
      <c r="C389" s="6" t="s">
        <v>798</v>
      </c>
      <c r="D389" s="6" t="s">
        <v>20</v>
      </c>
      <c r="E389" s="6">
        <v>2</v>
      </c>
      <c r="F389" s="6">
        <v>13892</v>
      </c>
      <c r="G389" s="6" t="s">
        <v>25</v>
      </c>
      <c r="H389" s="16">
        <v>41993</v>
      </c>
      <c r="I389" s="16"/>
      <c r="J389" s="6">
        <v>0.13891999999999999</v>
      </c>
      <c r="K389" s="6">
        <v>3664</v>
      </c>
      <c r="L389" s="6" t="s">
        <v>31</v>
      </c>
      <c r="M389" s="6" t="s">
        <v>276</v>
      </c>
      <c r="N389" s="6" t="s">
        <v>27</v>
      </c>
      <c r="O389" s="6">
        <v>2</v>
      </c>
      <c r="P389" s="7">
        <f t="shared" si="20"/>
        <v>0.13891999999999999</v>
      </c>
      <c r="Q389" s="6">
        <f>VLOOKUP(B389,[1]Sheet1!$A:$D,3,0)</f>
        <v>2</v>
      </c>
      <c r="R389" s="6">
        <f t="shared" si="21"/>
        <v>0</v>
      </c>
      <c r="S389" s="6">
        <f>VLOOKUP(B389,[2]Sheet1!$A:$D,4,0)</f>
        <v>6946</v>
      </c>
      <c r="T389" s="6">
        <f t="shared" si="22"/>
        <v>13892</v>
      </c>
    </row>
    <row r="390" spans="1:20" x14ac:dyDescent="0.45">
      <c r="A390" s="6" t="s">
        <v>28</v>
      </c>
      <c r="B390" s="6" t="s">
        <v>799</v>
      </c>
      <c r="C390" s="6" t="s">
        <v>800</v>
      </c>
      <c r="D390" s="6" t="s">
        <v>20</v>
      </c>
      <c r="E390" s="6">
        <v>12</v>
      </c>
      <c r="F390" s="6">
        <v>606.21</v>
      </c>
      <c r="G390" s="6" t="s">
        <v>25</v>
      </c>
      <c r="H390" s="16">
        <v>42063</v>
      </c>
      <c r="I390" s="16"/>
      <c r="J390" s="6">
        <v>6.0621E-3</v>
      </c>
      <c r="K390" s="6">
        <v>3594</v>
      </c>
      <c r="L390" s="6" t="s">
        <v>31</v>
      </c>
      <c r="M390" s="6" t="s">
        <v>276</v>
      </c>
      <c r="N390" s="6" t="s">
        <v>27</v>
      </c>
      <c r="O390" s="6">
        <v>12</v>
      </c>
      <c r="P390" s="7">
        <f t="shared" si="20"/>
        <v>6.0621E-3</v>
      </c>
      <c r="Q390" s="6">
        <f>VLOOKUP(B390,[1]Sheet1!$A:$D,3,0)</f>
        <v>12</v>
      </c>
      <c r="R390" s="6">
        <f t="shared" si="21"/>
        <v>0</v>
      </c>
      <c r="S390" s="6">
        <f>VLOOKUP(B390,[2]Sheet1!$A:$D,4,0)</f>
        <v>50.52</v>
      </c>
      <c r="T390" s="6">
        <f t="shared" si="22"/>
        <v>606.24</v>
      </c>
    </row>
    <row r="391" spans="1:20" x14ac:dyDescent="0.45">
      <c r="A391" s="6" t="s">
        <v>28</v>
      </c>
      <c r="B391" s="6" t="s">
        <v>801</v>
      </c>
      <c r="C391" s="6" t="s">
        <v>802</v>
      </c>
      <c r="D391" s="6" t="s">
        <v>20</v>
      </c>
      <c r="E391" s="6">
        <v>6</v>
      </c>
      <c r="F391" s="6">
        <v>1894.4</v>
      </c>
      <c r="G391" s="6" t="s">
        <v>25</v>
      </c>
      <c r="H391" s="16">
        <v>42063</v>
      </c>
      <c r="I391" s="16"/>
      <c r="J391" s="6">
        <v>1.8944000000000003E-2</v>
      </c>
      <c r="K391" s="6">
        <v>3594</v>
      </c>
      <c r="L391" s="6" t="s">
        <v>31</v>
      </c>
      <c r="M391" s="6" t="s">
        <v>276</v>
      </c>
      <c r="N391" s="6" t="s">
        <v>27</v>
      </c>
      <c r="O391" s="6">
        <v>6</v>
      </c>
      <c r="P391" s="7">
        <f t="shared" si="20"/>
        <v>1.8944000000000003E-2</v>
      </c>
      <c r="Q391" s="6">
        <f>VLOOKUP(B391,[1]Sheet1!$A:$D,3,0)</f>
        <v>6</v>
      </c>
      <c r="R391" s="6">
        <f t="shared" si="21"/>
        <v>0</v>
      </c>
      <c r="S391" s="6">
        <f>VLOOKUP(B391,[2]Sheet1!$A:$D,4,0)</f>
        <v>315.73</v>
      </c>
      <c r="T391" s="6">
        <f t="shared" si="22"/>
        <v>1894.38</v>
      </c>
    </row>
    <row r="392" spans="1:20" x14ac:dyDescent="0.45">
      <c r="A392" s="6"/>
      <c r="B392" s="11" t="s">
        <v>803</v>
      </c>
      <c r="C392" s="11" t="s">
        <v>804</v>
      </c>
      <c r="D392" s="17" t="s">
        <v>20</v>
      </c>
      <c r="E392" s="6">
        <v>5</v>
      </c>
      <c r="F392" s="6">
        <v>42529.5</v>
      </c>
      <c r="G392" s="6" t="s">
        <v>25</v>
      </c>
      <c r="H392" s="14"/>
      <c r="I392" s="14"/>
      <c r="J392" s="6"/>
      <c r="K392" s="6"/>
      <c r="L392" s="6"/>
      <c r="M392" s="15" t="s">
        <v>276</v>
      </c>
      <c r="N392" s="8" t="s">
        <v>27</v>
      </c>
      <c r="O392" s="6">
        <v>5</v>
      </c>
      <c r="P392" s="7">
        <f t="shared" si="20"/>
        <v>0.42529499999999998</v>
      </c>
      <c r="Q392" s="6">
        <f>VLOOKUP(B392,[1]Sheet1!$A:$D,3,0)</f>
        <v>5</v>
      </c>
      <c r="R392" s="6">
        <f t="shared" si="21"/>
        <v>0</v>
      </c>
      <c r="S392" s="6">
        <f>VLOOKUP(B392,[2]Sheet1!$A:$D,4,0)</f>
        <v>8505.9</v>
      </c>
      <c r="T392" s="6">
        <f t="shared" si="22"/>
        <v>42529.5</v>
      </c>
    </row>
    <row r="393" spans="1:20" x14ac:dyDescent="0.45">
      <c r="A393" s="6" t="s">
        <v>28</v>
      </c>
      <c r="B393" s="6" t="s">
        <v>805</v>
      </c>
      <c r="C393" s="6" t="s">
        <v>806</v>
      </c>
      <c r="D393" s="6" t="s">
        <v>20</v>
      </c>
      <c r="E393" s="6">
        <v>3</v>
      </c>
      <c r="F393" s="6">
        <v>19543</v>
      </c>
      <c r="G393" s="6" t="s">
        <v>25</v>
      </c>
      <c r="H393" s="16">
        <v>38601</v>
      </c>
      <c r="I393" s="16">
        <v>38601</v>
      </c>
      <c r="J393" s="6">
        <v>0.19542999999999999</v>
      </c>
      <c r="K393" s="6">
        <v>7056</v>
      </c>
      <c r="L393" s="6" t="s">
        <v>31</v>
      </c>
      <c r="M393" s="6" t="s">
        <v>276</v>
      </c>
      <c r="N393" s="6" t="s">
        <v>27</v>
      </c>
      <c r="O393" s="6">
        <v>3</v>
      </c>
      <c r="P393" s="7">
        <f t="shared" si="20"/>
        <v>0.19542999999999999</v>
      </c>
      <c r="Q393" s="6">
        <f>VLOOKUP(B393,[1]Sheet1!$A:$D,3,0)</f>
        <v>3</v>
      </c>
      <c r="R393" s="6">
        <f t="shared" si="21"/>
        <v>0</v>
      </c>
      <c r="S393" s="6">
        <f>VLOOKUP(B393,[2]Sheet1!$A:$D,4,0)</f>
        <v>6514.33</v>
      </c>
      <c r="T393" s="6">
        <f t="shared" si="22"/>
        <v>19542.989999999998</v>
      </c>
    </row>
    <row r="394" spans="1:20" x14ac:dyDescent="0.45">
      <c r="A394" s="6" t="s">
        <v>28</v>
      </c>
      <c r="B394" s="6" t="s">
        <v>807</v>
      </c>
      <c r="C394" s="6" t="s">
        <v>808</v>
      </c>
      <c r="D394" s="6" t="s">
        <v>20</v>
      </c>
      <c r="E394" s="6">
        <v>4</v>
      </c>
      <c r="F394" s="6">
        <v>26361.5</v>
      </c>
      <c r="G394" s="6" t="s">
        <v>25</v>
      </c>
      <c r="H394" s="16">
        <v>40425</v>
      </c>
      <c r="I394" s="16">
        <v>42086</v>
      </c>
      <c r="J394" s="6">
        <v>0.26361499999999999</v>
      </c>
      <c r="K394" s="6">
        <v>3571</v>
      </c>
      <c r="L394" s="6" t="s">
        <v>31</v>
      </c>
      <c r="M394" s="6" t="s">
        <v>276</v>
      </c>
      <c r="N394" s="6" t="s">
        <v>27</v>
      </c>
      <c r="O394" s="6">
        <v>4</v>
      </c>
      <c r="P394" s="7">
        <f t="shared" si="20"/>
        <v>0.26361499999999999</v>
      </c>
      <c r="Q394" s="6">
        <f>VLOOKUP(B394,[1]Sheet1!$A:$D,3,0)</f>
        <v>4</v>
      </c>
      <c r="R394" s="6">
        <f t="shared" si="21"/>
        <v>0</v>
      </c>
      <c r="S394" s="6">
        <f>VLOOKUP(B394,[2]Sheet1!$A:$D,4,0)</f>
        <v>6590.38</v>
      </c>
      <c r="T394" s="6">
        <f t="shared" si="22"/>
        <v>26361.52</v>
      </c>
    </row>
    <row r="395" spans="1:20" x14ac:dyDescent="0.45">
      <c r="A395" s="6" t="s">
        <v>28</v>
      </c>
      <c r="B395" s="6" t="s">
        <v>809</v>
      </c>
      <c r="C395" s="6" t="s">
        <v>810</v>
      </c>
      <c r="D395" s="6" t="s">
        <v>78</v>
      </c>
      <c r="E395" s="6">
        <v>1</v>
      </c>
      <c r="F395" s="6">
        <v>68164</v>
      </c>
      <c r="G395" s="6" t="s">
        <v>25</v>
      </c>
      <c r="H395" s="16">
        <v>38601</v>
      </c>
      <c r="I395" s="16">
        <v>38601</v>
      </c>
      <c r="J395" s="6">
        <v>0.68164000000000002</v>
      </c>
      <c r="K395" s="6">
        <v>7056</v>
      </c>
      <c r="L395" s="6" t="s">
        <v>31</v>
      </c>
      <c r="M395" s="6" t="s">
        <v>276</v>
      </c>
      <c r="N395" s="6" t="s">
        <v>27</v>
      </c>
      <c r="O395" s="6">
        <v>1</v>
      </c>
      <c r="P395" s="7">
        <f t="shared" ref="P395:P416" si="23">(O395*F395/E395)/10^5</f>
        <v>0.68164000000000002</v>
      </c>
      <c r="Q395" s="6">
        <f>VLOOKUP(B395,[1]Sheet1!$A:$D,3,0)</f>
        <v>1</v>
      </c>
      <c r="R395" s="6">
        <f t="shared" si="21"/>
        <v>0</v>
      </c>
      <c r="S395" s="6">
        <f>VLOOKUP(B395,[2]Sheet1!$A:$D,4,0)</f>
        <v>68164</v>
      </c>
      <c r="T395" s="6">
        <f t="shared" si="22"/>
        <v>68164</v>
      </c>
    </row>
    <row r="396" spans="1:20" x14ac:dyDescent="0.45">
      <c r="A396" s="6" t="s">
        <v>28</v>
      </c>
      <c r="B396" s="6" t="s">
        <v>811</v>
      </c>
      <c r="C396" s="6" t="s">
        <v>812</v>
      </c>
      <c r="D396" s="6" t="s">
        <v>20</v>
      </c>
      <c r="E396" s="6">
        <v>20</v>
      </c>
      <c r="F396" s="6">
        <v>6750</v>
      </c>
      <c r="G396" s="6" t="s">
        <v>25</v>
      </c>
      <c r="H396" s="16">
        <v>35886</v>
      </c>
      <c r="I396" s="16">
        <v>41438</v>
      </c>
      <c r="J396" s="6">
        <v>6.7500000000000004E-2</v>
      </c>
      <c r="K396" s="6">
        <v>4219</v>
      </c>
      <c r="L396" s="6" t="s">
        <v>31</v>
      </c>
      <c r="M396" s="6" t="s">
        <v>276</v>
      </c>
      <c r="N396" s="6" t="s">
        <v>27</v>
      </c>
      <c r="O396" s="6">
        <v>20</v>
      </c>
      <c r="P396" s="7">
        <f t="shared" si="23"/>
        <v>6.7500000000000004E-2</v>
      </c>
      <c r="Q396" s="6">
        <f>VLOOKUP(B396,[1]Sheet1!$A:$D,3,0)</f>
        <v>20</v>
      </c>
      <c r="R396" s="6">
        <f t="shared" si="21"/>
        <v>0</v>
      </c>
      <c r="S396" s="6">
        <f>VLOOKUP(B396,[2]Sheet1!$A:$D,4,0)</f>
        <v>337.5</v>
      </c>
      <c r="T396" s="6">
        <f t="shared" si="22"/>
        <v>6750</v>
      </c>
    </row>
    <row r="397" spans="1:20" x14ac:dyDescent="0.45">
      <c r="A397" s="6" t="s">
        <v>28</v>
      </c>
      <c r="B397" s="6" t="s">
        <v>813</v>
      </c>
      <c r="C397" s="6" t="s">
        <v>814</v>
      </c>
      <c r="D397" s="6" t="s">
        <v>20</v>
      </c>
      <c r="E397" s="6">
        <v>9</v>
      </c>
      <c r="F397" s="6">
        <v>21040.5</v>
      </c>
      <c r="G397" s="6" t="s">
        <v>25</v>
      </c>
      <c r="H397" s="16">
        <v>35886</v>
      </c>
      <c r="I397" s="16">
        <v>35886</v>
      </c>
      <c r="J397" s="6">
        <v>0.21040500000000001</v>
      </c>
      <c r="K397" s="6">
        <v>9771</v>
      </c>
      <c r="L397" s="6" t="s">
        <v>31</v>
      </c>
      <c r="M397" s="6" t="s">
        <v>276</v>
      </c>
      <c r="N397" s="6" t="s">
        <v>27</v>
      </c>
      <c r="O397" s="6">
        <v>9</v>
      </c>
      <c r="P397" s="7">
        <f t="shared" si="23"/>
        <v>0.21040500000000001</v>
      </c>
      <c r="Q397" s="6">
        <f>VLOOKUP(B397,[1]Sheet1!$A:$D,3,0)</f>
        <v>9</v>
      </c>
      <c r="R397" s="6">
        <f t="shared" si="21"/>
        <v>0</v>
      </c>
      <c r="S397" s="6">
        <f>VLOOKUP(B397,[2]Sheet1!$A:$D,4,0)</f>
        <v>2337.83</v>
      </c>
      <c r="T397" s="6">
        <f t="shared" si="22"/>
        <v>21040.47</v>
      </c>
    </row>
    <row r="398" spans="1:20" x14ac:dyDescent="0.45">
      <c r="A398" s="6" t="s">
        <v>28</v>
      </c>
      <c r="B398" s="6" t="s">
        <v>815</v>
      </c>
      <c r="C398" s="6" t="s">
        <v>816</v>
      </c>
      <c r="D398" s="6" t="s">
        <v>20</v>
      </c>
      <c r="E398" s="6">
        <v>9</v>
      </c>
      <c r="F398" s="6">
        <v>27789.5</v>
      </c>
      <c r="G398" s="6" t="s">
        <v>25</v>
      </c>
      <c r="H398" s="16">
        <v>35886</v>
      </c>
      <c r="I398" s="16">
        <v>35886</v>
      </c>
      <c r="J398" s="6">
        <v>0.277895</v>
      </c>
      <c r="K398" s="6">
        <v>9771</v>
      </c>
      <c r="L398" s="6" t="s">
        <v>31</v>
      </c>
      <c r="M398" s="6" t="s">
        <v>276</v>
      </c>
      <c r="N398" s="6" t="s">
        <v>27</v>
      </c>
      <c r="O398" s="6">
        <v>9</v>
      </c>
      <c r="P398" s="7">
        <f t="shared" si="23"/>
        <v>0.277895</v>
      </c>
      <c r="Q398" s="6">
        <f>VLOOKUP(B398,[1]Sheet1!$A:$D,3,0)</f>
        <v>9</v>
      </c>
      <c r="R398" s="6">
        <f t="shared" si="21"/>
        <v>0</v>
      </c>
      <c r="S398" s="6">
        <f>VLOOKUP(B398,[2]Sheet1!$A:$D,4,0)</f>
        <v>3087.72</v>
      </c>
      <c r="T398" s="6">
        <f t="shared" si="22"/>
        <v>27789.48</v>
      </c>
    </row>
    <row r="399" spans="1:20" x14ac:dyDescent="0.45">
      <c r="A399" s="6" t="s">
        <v>28</v>
      </c>
      <c r="B399" s="6" t="s">
        <v>817</v>
      </c>
      <c r="C399" s="6" t="s">
        <v>818</v>
      </c>
      <c r="D399" s="6" t="s">
        <v>20</v>
      </c>
      <c r="E399" s="6">
        <v>3</v>
      </c>
      <c r="F399" s="6">
        <v>170</v>
      </c>
      <c r="G399" s="6" t="s">
        <v>25</v>
      </c>
      <c r="H399" s="16">
        <v>35886</v>
      </c>
      <c r="I399" s="16">
        <v>35886</v>
      </c>
      <c r="J399" s="6">
        <v>1.6999999999999999E-3</v>
      </c>
      <c r="K399" s="6">
        <v>9771</v>
      </c>
      <c r="L399" s="6" t="s">
        <v>31</v>
      </c>
      <c r="M399" s="6" t="s">
        <v>276</v>
      </c>
      <c r="N399" s="6" t="s">
        <v>27</v>
      </c>
      <c r="O399" s="6">
        <v>3</v>
      </c>
      <c r="P399" s="7">
        <f t="shared" si="23"/>
        <v>1.6999999999999999E-3</v>
      </c>
      <c r="Q399" s="6">
        <f>VLOOKUP(B399,[1]Sheet1!$A:$D,3,0)</f>
        <v>3</v>
      </c>
      <c r="R399" s="6">
        <f t="shared" si="21"/>
        <v>0</v>
      </c>
      <c r="S399" s="6">
        <f>VLOOKUP(B399,[2]Sheet1!$A:$D,4,0)</f>
        <v>56.67</v>
      </c>
      <c r="T399" s="6">
        <f t="shared" si="22"/>
        <v>170.01</v>
      </c>
    </row>
    <row r="400" spans="1:20" x14ac:dyDescent="0.45">
      <c r="A400" s="6" t="s">
        <v>28</v>
      </c>
      <c r="B400" s="6" t="s">
        <v>819</v>
      </c>
      <c r="C400" s="6" t="s">
        <v>820</v>
      </c>
      <c r="D400" s="6" t="s">
        <v>20</v>
      </c>
      <c r="E400" s="6">
        <v>12</v>
      </c>
      <c r="F400" s="6">
        <v>0</v>
      </c>
      <c r="G400" s="6" t="s">
        <v>25</v>
      </c>
      <c r="H400" s="16">
        <v>35886</v>
      </c>
      <c r="I400" s="16">
        <v>35886</v>
      </c>
      <c r="J400" s="6">
        <v>0</v>
      </c>
      <c r="K400" s="6">
        <v>9771</v>
      </c>
      <c r="L400" s="6" t="s">
        <v>31</v>
      </c>
      <c r="M400" s="6" t="s">
        <v>276</v>
      </c>
      <c r="N400" s="6" t="s">
        <v>27</v>
      </c>
      <c r="O400" s="6">
        <v>12</v>
      </c>
      <c r="P400" s="7">
        <f t="shared" si="23"/>
        <v>0</v>
      </c>
      <c r="Q400" s="6">
        <f>VLOOKUP(B400,[1]Sheet1!$A:$D,3,0)</f>
        <v>12</v>
      </c>
      <c r="R400" s="6">
        <f t="shared" si="21"/>
        <v>0</v>
      </c>
      <c r="S400" s="6">
        <f>VLOOKUP(B400,[2]Sheet1!$A:$D,4,0)</f>
        <v>0</v>
      </c>
      <c r="T400" s="6">
        <f t="shared" si="22"/>
        <v>0</v>
      </c>
    </row>
    <row r="401" spans="1:20" x14ac:dyDescent="0.45">
      <c r="A401" s="6" t="s">
        <v>28</v>
      </c>
      <c r="B401" s="6" t="s">
        <v>821</v>
      </c>
      <c r="C401" s="6" t="s">
        <v>822</v>
      </c>
      <c r="D401" s="6" t="s">
        <v>20</v>
      </c>
      <c r="E401" s="6">
        <v>8</v>
      </c>
      <c r="F401" s="6">
        <v>0</v>
      </c>
      <c r="G401" s="6" t="s">
        <v>25</v>
      </c>
      <c r="H401" s="16">
        <v>35886</v>
      </c>
      <c r="I401" s="16">
        <v>35886</v>
      </c>
      <c r="J401" s="6">
        <v>0</v>
      </c>
      <c r="K401" s="6">
        <v>9771</v>
      </c>
      <c r="L401" s="6" t="s">
        <v>31</v>
      </c>
      <c r="M401" s="6" t="s">
        <v>276</v>
      </c>
      <c r="N401" s="6" t="s">
        <v>27</v>
      </c>
      <c r="O401" s="6">
        <v>8</v>
      </c>
      <c r="P401" s="7">
        <f t="shared" si="23"/>
        <v>0</v>
      </c>
      <c r="Q401" s="6">
        <f>VLOOKUP(B401,[1]Sheet1!$A:$D,3,0)</f>
        <v>8</v>
      </c>
      <c r="R401" s="6">
        <f t="shared" si="21"/>
        <v>0</v>
      </c>
      <c r="S401" s="6">
        <f>VLOOKUP(B401,[2]Sheet1!$A:$D,4,0)</f>
        <v>0</v>
      </c>
      <c r="T401" s="6">
        <f t="shared" si="22"/>
        <v>0</v>
      </c>
    </row>
    <row r="402" spans="1:20" x14ac:dyDescent="0.45">
      <c r="A402" s="6" t="s">
        <v>28</v>
      </c>
      <c r="B402" s="6" t="s">
        <v>823</v>
      </c>
      <c r="C402" s="6" t="s">
        <v>824</v>
      </c>
      <c r="D402" s="6" t="s">
        <v>20</v>
      </c>
      <c r="E402" s="6">
        <v>30</v>
      </c>
      <c r="F402" s="6">
        <v>0</v>
      </c>
      <c r="G402" s="6" t="s">
        <v>25</v>
      </c>
      <c r="H402" s="16">
        <v>35886</v>
      </c>
      <c r="I402" s="16">
        <v>35886</v>
      </c>
      <c r="J402" s="6">
        <v>0</v>
      </c>
      <c r="K402" s="6">
        <v>9771</v>
      </c>
      <c r="L402" s="6" t="s">
        <v>31</v>
      </c>
      <c r="M402" s="6" t="s">
        <v>276</v>
      </c>
      <c r="N402" s="6" t="s">
        <v>27</v>
      </c>
      <c r="O402" s="6">
        <v>30</v>
      </c>
      <c r="P402" s="7">
        <f t="shared" si="23"/>
        <v>0</v>
      </c>
      <c r="Q402" s="6">
        <f>VLOOKUP(B402,[1]Sheet1!$A:$D,3,0)</f>
        <v>30</v>
      </c>
      <c r="R402" s="6">
        <f t="shared" si="21"/>
        <v>0</v>
      </c>
      <c r="S402" s="6">
        <f>VLOOKUP(B402,[2]Sheet1!$A:$D,4,0)</f>
        <v>0</v>
      </c>
      <c r="T402" s="6">
        <f t="shared" si="22"/>
        <v>0</v>
      </c>
    </row>
    <row r="403" spans="1:20" x14ac:dyDescent="0.45">
      <c r="A403" s="6" t="s">
        <v>28</v>
      </c>
      <c r="B403" s="6" t="s">
        <v>825</v>
      </c>
      <c r="C403" s="6" t="s">
        <v>826</v>
      </c>
      <c r="D403" s="6" t="s">
        <v>20</v>
      </c>
      <c r="E403" s="6">
        <v>12</v>
      </c>
      <c r="F403" s="6">
        <v>0</v>
      </c>
      <c r="G403" s="6" t="s">
        <v>25</v>
      </c>
      <c r="H403" s="16">
        <v>35886</v>
      </c>
      <c r="I403" s="16">
        <v>35886</v>
      </c>
      <c r="J403" s="6">
        <v>0</v>
      </c>
      <c r="K403" s="6">
        <v>9771</v>
      </c>
      <c r="L403" s="6" t="s">
        <v>31</v>
      </c>
      <c r="M403" s="6" t="s">
        <v>276</v>
      </c>
      <c r="N403" s="6" t="s">
        <v>27</v>
      </c>
      <c r="O403" s="6">
        <v>12</v>
      </c>
      <c r="P403" s="7">
        <f t="shared" si="23"/>
        <v>0</v>
      </c>
      <c r="Q403" s="6">
        <f>VLOOKUP(B403,[1]Sheet1!$A:$D,3,0)</f>
        <v>12</v>
      </c>
      <c r="R403" s="6">
        <f t="shared" si="21"/>
        <v>0</v>
      </c>
      <c r="S403" s="6">
        <f>VLOOKUP(B403,[2]Sheet1!$A:$D,4,0)</f>
        <v>0</v>
      </c>
      <c r="T403" s="6">
        <f t="shared" si="22"/>
        <v>0</v>
      </c>
    </row>
    <row r="404" spans="1:20" x14ac:dyDescent="0.45">
      <c r="A404" s="6"/>
      <c r="B404" s="11" t="s">
        <v>827</v>
      </c>
      <c r="C404" s="11" t="s">
        <v>828</v>
      </c>
      <c r="D404" s="11" t="s">
        <v>20</v>
      </c>
      <c r="E404" s="6">
        <v>4</v>
      </c>
      <c r="F404" s="6">
        <v>51488</v>
      </c>
      <c r="G404" s="6" t="s">
        <v>25</v>
      </c>
      <c r="H404" s="14">
        <v>35886</v>
      </c>
      <c r="I404" s="14">
        <v>44316</v>
      </c>
      <c r="J404" s="6"/>
      <c r="K404" s="6"/>
      <c r="L404" s="6"/>
      <c r="M404" s="15" t="s">
        <v>276</v>
      </c>
      <c r="N404" s="8" t="s">
        <v>27</v>
      </c>
      <c r="O404" s="6">
        <v>4</v>
      </c>
      <c r="P404" s="7">
        <f t="shared" si="23"/>
        <v>0.51488</v>
      </c>
      <c r="Q404" s="6">
        <f>VLOOKUP(B404,[1]Sheet1!$A:$D,3,0)</f>
        <v>4</v>
      </c>
      <c r="R404" s="6">
        <f t="shared" si="21"/>
        <v>0</v>
      </c>
      <c r="S404" s="6">
        <f>VLOOKUP(B404,[2]Sheet1!$A:$D,4,0)</f>
        <v>12872</v>
      </c>
      <c r="T404" s="6">
        <f t="shared" si="22"/>
        <v>51488</v>
      </c>
    </row>
    <row r="405" spans="1:20" x14ac:dyDescent="0.45">
      <c r="A405" s="6" t="s">
        <v>28</v>
      </c>
      <c r="B405" s="6" t="s">
        <v>829</v>
      </c>
      <c r="C405" s="6" t="s">
        <v>830</v>
      </c>
      <c r="D405" s="6" t="s">
        <v>20</v>
      </c>
      <c r="E405" s="6">
        <v>2</v>
      </c>
      <c r="F405" s="6">
        <v>30000</v>
      </c>
      <c r="G405" s="6" t="s">
        <v>25</v>
      </c>
      <c r="H405" s="16">
        <v>35886</v>
      </c>
      <c r="I405" s="16">
        <v>35886</v>
      </c>
      <c r="J405" s="6">
        <v>0.3</v>
      </c>
      <c r="K405" s="6">
        <v>9771</v>
      </c>
      <c r="L405" s="6" t="s">
        <v>31</v>
      </c>
      <c r="M405" s="6" t="s">
        <v>276</v>
      </c>
      <c r="N405" s="6" t="s">
        <v>27</v>
      </c>
      <c r="O405" s="6">
        <v>2</v>
      </c>
      <c r="P405" s="7">
        <f t="shared" si="23"/>
        <v>0.3</v>
      </c>
      <c r="Q405" s="6">
        <f>VLOOKUP(B405,[1]Sheet1!$A:$D,3,0)</f>
        <v>2</v>
      </c>
      <c r="R405" s="6">
        <f t="shared" si="21"/>
        <v>0</v>
      </c>
      <c r="S405" s="6">
        <f>VLOOKUP(B405,[2]Sheet1!$A:$D,4,0)</f>
        <v>15000</v>
      </c>
      <c r="T405" s="6">
        <f t="shared" si="22"/>
        <v>30000</v>
      </c>
    </row>
    <row r="406" spans="1:20" x14ac:dyDescent="0.45">
      <c r="A406" s="6" t="s">
        <v>28</v>
      </c>
      <c r="B406" s="6" t="s">
        <v>831</v>
      </c>
      <c r="C406" s="6" t="s">
        <v>832</v>
      </c>
      <c r="D406" s="6" t="s">
        <v>78</v>
      </c>
      <c r="E406" s="6">
        <v>2</v>
      </c>
      <c r="F406" s="6">
        <v>3700</v>
      </c>
      <c r="G406" s="6" t="s">
        <v>25</v>
      </c>
      <c r="H406" s="16">
        <v>35886</v>
      </c>
      <c r="I406" s="16">
        <v>35886</v>
      </c>
      <c r="J406" s="6">
        <v>3.6999999999999998E-2</v>
      </c>
      <c r="K406" s="6">
        <v>9771</v>
      </c>
      <c r="L406" s="6" t="s">
        <v>31</v>
      </c>
      <c r="M406" s="6" t="s">
        <v>276</v>
      </c>
      <c r="N406" s="6" t="s">
        <v>27</v>
      </c>
      <c r="O406" s="6">
        <v>2</v>
      </c>
      <c r="P406" s="7">
        <f t="shared" si="23"/>
        <v>3.6999999999999998E-2</v>
      </c>
      <c r="Q406" s="6">
        <f>VLOOKUP(B406,[1]Sheet1!$A:$D,3,0)</f>
        <v>2</v>
      </c>
      <c r="R406" s="6">
        <f t="shared" si="21"/>
        <v>0</v>
      </c>
      <c r="S406" s="6">
        <f>VLOOKUP(B406,[2]Sheet1!$A:$D,4,0)</f>
        <v>1850</v>
      </c>
      <c r="T406" s="6">
        <f t="shared" si="22"/>
        <v>3700</v>
      </c>
    </row>
    <row r="407" spans="1:20" x14ac:dyDescent="0.45">
      <c r="A407" s="6" t="s">
        <v>28</v>
      </c>
      <c r="B407" s="6" t="s">
        <v>833</v>
      </c>
      <c r="C407" s="6" t="s">
        <v>834</v>
      </c>
      <c r="D407" s="6" t="s">
        <v>20</v>
      </c>
      <c r="E407" s="6">
        <v>6</v>
      </c>
      <c r="F407" s="6">
        <v>14400</v>
      </c>
      <c r="G407" s="6" t="s">
        <v>25</v>
      </c>
      <c r="H407" s="16">
        <v>35886</v>
      </c>
      <c r="I407" s="16">
        <v>35886</v>
      </c>
      <c r="J407" s="6">
        <v>0.14399999999999999</v>
      </c>
      <c r="K407" s="6">
        <v>9771</v>
      </c>
      <c r="L407" s="6" t="s">
        <v>31</v>
      </c>
      <c r="M407" s="6" t="s">
        <v>276</v>
      </c>
      <c r="N407" s="6" t="s">
        <v>27</v>
      </c>
      <c r="O407" s="6">
        <v>6</v>
      </c>
      <c r="P407" s="7">
        <f t="shared" si="23"/>
        <v>0.14399999999999999</v>
      </c>
      <c r="Q407" s="6">
        <f>VLOOKUP(B407,[1]Sheet1!$A:$D,3,0)</f>
        <v>6</v>
      </c>
      <c r="R407" s="6">
        <f t="shared" si="21"/>
        <v>0</v>
      </c>
      <c r="S407" s="6">
        <f>VLOOKUP(B407,[2]Sheet1!$A:$D,4,0)</f>
        <v>2400</v>
      </c>
      <c r="T407" s="6">
        <f t="shared" si="22"/>
        <v>14400</v>
      </c>
    </row>
    <row r="408" spans="1:20" x14ac:dyDescent="0.45">
      <c r="A408" s="6" t="s">
        <v>28</v>
      </c>
      <c r="B408" s="6" t="s">
        <v>835</v>
      </c>
      <c r="C408" s="6" t="s">
        <v>836</v>
      </c>
      <c r="D408" s="6" t="s">
        <v>20</v>
      </c>
      <c r="E408" s="6">
        <v>12</v>
      </c>
      <c r="F408" s="6">
        <v>20245</v>
      </c>
      <c r="G408" s="6" t="s">
        <v>25</v>
      </c>
      <c r="H408" s="16">
        <v>35886</v>
      </c>
      <c r="I408" s="16">
        <v>35886</v>
      </c>
      <c r="J408" s="6">
        <v>0.20244999999999999</v>
      </c>
      <c r="K408" s="6">
        <v>9771</v>
      </c>
      <c r="L408" s="6" t="s">
        <v>31</v>
      </c>
      <c r="M408" s="6" t="s">
        <v>276</v>
      </c>
      <c r="N408" s="6" t="s">
        <v>27</v>
      </c>
      <c r="O408" s="6">
        <v>12</v>
      </c>
      <c r="P408" s="7">
        <f t="shared" si="23"/>
        <v>0.20244999999999999</v>
      </c>
      <c r="Q408" s="6">
        <f>VLOOKUP(B408,[1]Sheet1!$A:$D,3,0)</f>
        <v>12</v>
      </c>
      <c r="R408" s="6">
        <f t="shared" si="21"/>
        <v>0</v>
      </c>
      <c r="S408" s="6">
        <f>VLOOKUP(B408,[2]Sheet1!$A:$D,4,0)</f>
        <v>1687.08</v>
      </c>
      <c r="T408" s="6">
        <f t="shared" si="22"/>
        <v>20244.96</v>
      </c>
    </row>
    <row r="409" spans="1:20" x14ac:dyDescent="0.45">
      <c r="A409" s="6" t="s">
        <v>28</v>
      </c>
      <c r="B409" s="6" t="s">
        <v>837</v>
      </c>
      <c r="C409" s="6" t="s">
        <v>838</v>
      </c>
      <c r="D409" s="6" t="s">
        <v>20</v>
      </c>
      <c r="E409" s="6">
        <v>10</v>
      </c>
      <c r="F409" s="6">
        <v>28244</v>
      </c>
      <c r="G409" s="6" t="s">
        <v>25</v>
      </c>
      <c r="H409" s="16">
        <v>35886</v>
      </c>
      <c r="I409" s="16">
        <v>35886</v>
      </c>
      <c r="J409" s="6">
        <v>0.28244000000000002</v>
      </c>
      <c r="K409" s="6">
        <v>9771</v>
      </c>
      <c r="L409" s="6" t="s">
        <v>31</v>
      </c>
      <c r="M409" s="6" t="s">
        <v>276</v>
      </c>
      <c r="N409" s="6" t="s">
        <v>27</v>
      </c>
      <c r="O409" s="6">
        <v>10</v>
      </c>
      <c r="P409" s="7">
        <f t="shared" si="23"/>
        <v>0.28244000000000002</v>
      </c>
      <c r="Q409" s="6">
        <f>VLOOKUP(B409,[1]Sheet1!$A:$D,3,0)</f>
        <v>10</v>
      </c>
      <c r="R409" s="6">
        <f t="shared" si="21"/>
        <v>0</v>
      </c>
      <c r="S409" s="6">
        <f>VLOOKUP(B409,[2]Sheet1!$A:$D,4,0)</f>
        <v>2824.4</v>
      </c>
      <c r="T409" s="6">
        <f t="shared" si="22"/>
        <v>28244</v>
      </c>
    </row>
    <row r="410" spans="1:20" x14ac:dyDescent="0.45">
      <c r="A410" s="6" t="s">
        <v>28</v>
      </c>
      <c r="B410" s="6" t="s">
        <v>839</v>
      </c>
      <c r="C410" s="6" t="s">
        <v>840</v>
      </c>
      <c r="D410" s="6" t="s">
        <v>20</v>
      </c>
      <c r="E410" s="6">
        <v>9</v>
      </c>
      <c r="F410" s="6">
        <v>38438.28</v>
      </c>
      <c r="G410" s="6" t="s">
        <v>25</v>
      </c>
      <c r="H410" s="16">
        <v>35886</v>
      </c>
      <c r="I410" s="16">
        <v>41438</v>
      </c>
      <c r="J410" s="6">
        <v>0.38438279999999997</v>
      </c>
      <c r="K410" s="6">
        <v>4219</v>
      </c>
      <c r="L410" s="6" t="s">
        <v>31</v>
      </c>
      <c r="M410" s="6" t="s">
        <v>276</v>
      </c>
      <c r="N410" s="6" t="s">
        <v>27</v>
      </c>
      <c r="O410" s="6">
        <v>9</v>
      </c>
      <c r="P410" s="7">
        <f t="shared" si="23"/>
        <v>0.38438279999999997</v>
      </c>
      <c r="Q410" s="6">
        <f>VLOOKUP(B410,[1]Sheet1!$A:$D,3,0)</f>
        <v>9</v>
      </c>
      <c r="R410" s="6">
        <f t="shared" si="21"/>
        <v>0</v>
      </c>
      <c r="S410" s="6">
        <f>VLOOKUP(B410,[2]Sheet1!$A:$D,4,0)</f>
        <v>4270.92</v>
      </c>
      <c r="T410" s="6">
        <f t="shared" si="22"/>
        <v>38438.28</v>
      </c>
    </row>
    <row r="411" spans="1:20" x14ac:dyDescent="0.45">
      <c r="A411" s="6" t="s">
        <v>28</v>
      </c>
      <c r="B411" s="6" t="s">
        <v>841</v>
      </c>
      <c r="C411" s="6" t="s">
        <v>842</v>
      </c>
      <c r="D411" s="6" t="s">
        <v>20</v>
      </c>
      <c r="E411" s="6">
        <v>8</v>
      </c>
      <c r="F411" s="6">
        <v>200</v>
      </c>
      <c r="G411" s="6" t="s">
        <v>25</v>
      </c>
      <c r="H411" s="16">
        <v>35886</v>
      </c>
      <c r="I411" s="16">
        <v>35886</v>
      </c>
      <c r="J411" s="6">
        <v>2E-3</v>
      </c>
      <c r="K411" s="6">
        <v>9771</v>
      </c>
      <c r="L411" s="6" t="s">
        <v>31</v>
      </c>
      <c r="M411" s="6" t="s">
        <v>276</v>
      </c>
      <c r="N411" s="6" t="s">
        <v>27</v>
      </c>
      <c r="O411" s="6">
        <v>8</v>
      </c>
      <c r="P411" s="7">
        <f t="shared" si="23"/>
        <v>2E-3</v>
      </c>
      <c r="Q411" s="6">
        <f>VLOOKUP(B411,[1]Sheet1!$A:$D,3,0)</f>
        <v>8</v>
      </c>
      <c r="R411" s="6">
        <f t="shared" si="21"/>
        <v>0</v>
      </c>
      <c r="S411" s="6">
        <f>VLOOKUP(B411,[2]Sheet1!$A:$D,4,0)</f>
        <v>25</v>
      </c>
      <c r="T411" s="6">
        <f t="shared" si="22"/>
        <v>200</v>
      </c>
    </row>
    <row r="412" spans="1:20" x14ac:dyDescent="0.45">
      <c r="A412" s="6" t="s">
        <v>28</v>
      </c>
      <c r="B412" s="6" t="s">
        <v>843</v>
      </c>
      <c r="C412" s="6" t="s">
        <v>844</v>
      </c>
      <c r="D412" s="6" t="s">
        <v>78</v>
      </c>
      <c r="E412" s="6">
        <v>5</v>
      </c>
      <c r="F412" s="6">
        <v>74458.2</v>
      </c>
      <c r="G412" s="6" t="s">
        <v>25</v>
      </c>
      <c r="H412" s="16">
        <v>36250</v>
      </c>
      <c r="I412" s="16">
        <v>41939</v>
      </c>
      <c r="J412" s="6">
        <v>0.74458199999999997</v>
      </c>
      <c r="K412" s="6">
        <v>3718</v>
      </c>
      <c r="L412" s="6" t="s">
        <v>31</v>
      </c>
      <c r="M412" s="6" t="s">
        <v>276</v>
      </c>
      <c r="N412" s="6" t="s">
        <v>27</v>
      </c>
      <c r="O412" s="6">
        <v>5</v>
      </c>
      <c r="P412" s="7">
        <f t="shared" si="23"/>
        <v>0.74458199999999997</v>
      </c>
      <c r="Q412" s="6">
        <f>VLOOKUP(B412,[1]Sheet1!$A:$D,3,0)</f>
        <v>5</v>
      </c>
      <c r="R412" s="6">
        <f t="shared" si="21"/>
        <v>0</v>
      </c>
      <c r="S412" s="6">
        <f>VLOOKUP(B412,[2]Sheet1!$A:$D,4,0)</f>
        <v>14891.64</v>
      </c>
      <c r="T412" s="6">
        <f t="shared" si="22"/>
        <v>74458.2</v>
      </c>
    </row>
    <row r="413" spans="1:20" x14ac:dyDescent="0.45">
      <c r="A413" s="6" t="s">
        <v>28</v>
      </c>
      <c r="B413" s="6" t="s">
        <v>845</v>
      </c>
      <c r="C413" s="6" t="s">
        <v>846</v>
      </c>
      <c r="D413" s="6" t="s">
        <v>20</v>
      </c>
      <c r="E413" s="6">
        <v>5</v>
      </c>
      <c r="F413" s="6">
        <v>46268.62</v>
      </c>
      <c r="G413" s="6" t="s">
        <v>25</v>
      </c>
      <c r="H413" s="16">
        <v>38087</v>
      </c>
      <c r="I413" s="16">
        <v>38087</v>
      </c>
      <c r="J413" s="6">
        <v>0.46268620000000005</v>
      </c>
      <c r="K413" s="6">
        <v>7570</v>
      </c>
      <c r="L413" s="6" t="s">
        <v>31</v>
      </c>
      <c r="M413" s="6" t="s">
        <v>276</v>
      </c>
      <c r="N413" s="6" t="s">
        <v>27</v>
      </c>
      <c r="O413" s="6">
        <v>5</v>
      </c>
      <c r="P413" s="7">
        <f t="shared" si="23"/>
        <v>0.46268620000000005</v>
      </c>
      <c r="Q413" s="6">
        <f>VLOOKUP(B413,[1]Sheet1!$A:$D,3,0)</f>
        <v>5</v>
      </c>
      <c r="R413" s="6">
        <f t="shared" si="21"/>
        <v>0</v>
      </c>
      <c r="S413" s="6">
        <f>VLOOKUP(B413,[2]Sheet1!$A:$D,4,0)</f>
        <v>9253.7199999999993</v>
      </c>
      <c r="T413" s="6">
        <f t="shared" si="22"/>
        <v>46268.6</v>
      </c>
    </row>
    <row r="414" spans="1:20" hidden="1" x14ac:dyDescent="0.45">
      <c r="A414" s="6" t="s">
        <v>28</v>
      </c>
      <c r="B414" s="6" t="s">
        <v>847</v>
      </c>
      <c r="C414" s="6" t="s">
        <v>848</v>
      </c>
      <c r="D414" s="6" t="s">
        <v>20</v>
      </c>
      <c r="E414" s="6">
        <v>4</v>
      </c>
      <c r="F414" s="6">
        <v>34223.5</v>
      </c>
      <c r="G414" s="6" t="s">
        <v>25</v>
      </c>
      <c r="H414" s="16">
        <v>40836</v>
      </c>
      <c r="I414" s="16">
        <v>39344</v>
      </c>
      <c r="J414" s="6">
        <v>0.34223500000000001</v>
      </c>
      <c r="K414" s="6">
        <v>6313</v>
      </c>
      <c r="L414" s="6" t="s">
        <v>31</v>
      </c>
      <c r="M414" s="6" t="s">
        <v>276</v>
      </c>
      <c r="N414" s="6" t="s">
        <v>27</v>
      </c>
      <c r="O414" s="6">
        <v>4</v>
      </c>
      <c r="P414" s="7">
        <f t="shared" si="23"/>
        <v>0.34223500000000001</v>
      </c>
      <c r="Q414" s="6">
        <f>VLOOKUP(B414,[1]Sheet1!$A:$D,3,0)</f>
        <v>0</v>
      </c>
      <c r="R414" s="6">
        <f t="shared" si="21"/>
        <v>4</v>
      </c>
      <c r="S414" s="6">
        <f>VLOOKUP(B414,[2]Sheet1!$A:$D,4,0)</f>
        <v>8555.8799999999992</v>
      </c>
      <c r="T414" s="6">
        <f t="shared" si="22"/>
        <v>0</v>
      </c>
    </row>
    <row r="415" spans="1:20" x14ac:dyDescent="0.45">
      <c r="A415" s="6" t="s">
        <v>28</v>
      </c>
      <c r="B415" s="6" t="s">
        <v>849</v>
      </c>
      <c r="C415" s="6" t="s">
        <v>850</v>
      </c>
      <c r="D415" s="6" t="s">
        <v>20</v>
      </c>
      <c r="E415" s="6">
        <v>10</v>
      </c>
      <c r="F415" s="6">
        <v>32875.75</v>
      </c>
      <c r="G415" s="6" t="s">
        <v>25</v>
      </c>
      <c r="H415" s="16">
        <v>41792</v>
      </c>
      <c r="I415" s="16"/>
      <c r="J415" s="6">
        <v>0.32875749999999998</v>
      </c>
      <c r="K415" s="6">
        <v>3865</v>
      </c>
      <c r="L415" s="6" t="s">
        <v>31</v>
      </c>
      <c r="M415" s="6" t="s">
        <v>276</v>
      </c>
      <c r="N415" s="6" t="s">
        <v>27</v>
      </c>
      <c r="O415" s="6">
        <v>10</v>
      </c>
      <c r="P415" s="7">
        <f t="shared" si="23"/>
        <v>0.32875749999999998</v>
      </c>
      <c r="Q415" s="6">
        <f>VLOOKUP(B415,[1]Sheet1!$A:$D,3,0)</f>
        <v>10</v>
      </c>
      <c r="R415" s="6">
        <f t="shared" si="21"/>
        <v>0</v>
      </c>
      <c r="S415" s="6">
        <f>VLOOKUP(B415,[2]Sheet1!$A:$D,4,0)</f>
        <v>3287.58</v>
      </c>
      <c r="T415" s="6">
        <f t="shared" si="22"/>
        <v>32875.800000000003</v>
      </c>
    </row>
    <row r="416" spans="1:20" x14ac:dyDescent="0.45">
      <c r="A416" s="6" t="s">
        <v>28</v>
      </c>
      <c r="B416" s="6" t="s">
        <v>851</v>
      </c>
      <c r="C416" s="6" t="s">
        <v>852</v>
      </c>
      <c r="D416" s="6" t="s">
        <v>20</v>
      </c>
      <c r="E416" s="6">
        <v>3</v>
      </c>
      <c r="F416" s="6">
        <v>141.4</v>
      </c>
      <c r="G416" s="6" t="s">
        <v>25</v>
      </c>
      <c r="H416" s="16">
        <v>35886</v>
      </c>
      <c r="I416" s="16">
        <v>35886</v>
      </c>
      <c r="J416" s="6">
        <v>1.4140000000000001E-3</v>
      </c>
      <c r="K416" s="6">
        <v>9771</v>
      </c>
      <c r="L416" s="6" t="s">
        <v>31</v>
      </c>
      <c r="M416" s="6" t="s">
        <v>276</v>
      </c>
      <c r="N416" s="6" t="s">
        <v>27</v>
      </c>
      <c r="O416" s="6">
        <v>3</v>
      </c>
      <c r="P416" s="7">
        <f t="shared" si="23"/>
        <v>1.4140000000000001E-3</v>
      </c>
      <c r="Q416" s="6">
        <f>VLOOKUP(B416,[1]Sheet1!$A:$D,3,0)</f>
        <v>3</v>
      </c>
      <c r="R416" s="6">
        <f t="shared" si="21"/>
        <v>0</v>
      </c>
      <c r="S416" s="6">
        <f>VLOOKUP(B416,[2]Sheet1!$A:$D,4,0)</f>
        <v>47.13</v>
      </c>
      <c r="T416" s="6">
        <f t="shared" si="22"/>
        <v>141.39000000000001</v>
      </c>
    </row>
    <row r="417" spans="1:20" hidden="1" x14ac:dyDescent="0.45">
      <c r="A417" s="6"/>
      <c r="B417" s="11" t="s">
        <v>853</v>
      </c>
      <c r="C417" s="11" t="s">
        <v>854</v>
      </c>
      <c r="D417" s="17" t="s">
        <v>20</v>
      </c>
      <c r="E417" s="6">
        <v>0</v>
      </c>
      <c r="F417" s="6">
        <v>0</v>
      </c>
      <c r="G417" s="6" t="s">
        <v>25</v>
      </c>
      <c r="H417" s="14"/>
      <c r="I417" s="14"/>
      <c r="J417" s="6"/>
      <c r="K417" s="6"/>
      <c r="L417" s="6"/>
      <c r="M417" s="15" t="s">
        <v>276</v>
      </c>
      <c r="N417" s="8" t="s">
        <v>27</v>
      </c>
      <c r="O417" s="6">
        <v>0</v>
      </c>
      <c r="P417" s="7"/>
      <c r="Q417" s="6">
        <v>0</v>
      </c>
      <c r="R417" s="6">
        <f t="shared" si="21"/>
        <v>0</v>
      </c>
      <c r="S417" s="6">
        <f>VLOOKUP(B417,[2]Sheet1!$A:$D,4,0)</f>
        <v>6870.67</v>
      </c>
      <c r="T417" s="6">
        <f t="shared" si="22"/>
        <v>0</v>
      </c>
    </row>
    <row r="418" spans="1:20" x14ac:dyDescent="0.45">
      <c r="A418" s="6" t="s">
        <v>28</v>
      </c>
      <c r="B418" s="6" t="s">
        <v>855</v>
      </c>
      <c r="C418" s="6" t="s">
        <v>856</v>
      </c>
      <c r="D418" s="6" t="s">
        <v>20</v>
      </c>
      <c r="E418" s="6">
        <v>1</v>
      </c>
      <c r="F418" s="6">
        <v>897.56</v>
      </c>
      <c r="G418" s="6" t="s">
        <v>25</v>
      </c>
      <c r="H418" s="16">
        <v>35886</v>
      </c>
      <c r="I418" s="16">
        <v>35886</v>
      </c>
      <c r="J418" s="6">
        <v>8.9756000000000002E-3</v>
      </c>
      <c r="K418" s="6">
        <v>9771</v>
      </c>
      <c r="L418" s="6" t="s">
        <v>31</v>
      </c>
      <c r="M418" s="6" t="s">
        <v>276</v>
      </c>
      <c r="N418" s="6" t="s">
        <v>27</v>
      </c>
      <c r="O418" s="6">
        <v>1</v>
      </c>
      <c r="P418" s="7">
        <f t="shared" ref="P418:P449" si="24">(O418*F418/E418)/10^5</f>
        <v>8.9756000000000002E-3</v>
      </c>
      <c r="Q418" s="6">
        <f>VLOOKUP(B418,[1]Sheet1!$A:$D,3,0)</f>
        <v>1</v>
      </c>
      <c r="R418" s="6">
        <f t="shared" si="21"/>
        <v>0</v>
      </c>
      <c r="S418" s="6">
        <f>VLOOKUP(B418,[2]Sheet1!$A:$D,4,0)</f>
        <v>897.56</v>
      </c>
      <c r="T418" s="6">
        <f t="shared" si="22"/>
        <v>897.56</v>
      </c>
    </row>
    <row r="419" spans="1:20" x14ac:dyDescent="0.45">
      <c r="A419" s="6" t="s">
        <v>28</v>
      </c>
      <c r="B419" s="6" t="s">
        <v>857</v>
      </c>
      <c r="C419" s="6" t="s">
        <v>858</v>
      </c>
      <c r="D419" s="6" t="s">
        <v>20</v>
      </c>
      <c r="E419" s="6">
        <v>1</v>
      </c>
      <c r="F419" s="6">
        <v>1282.24</v>
      </c>
      <c r="G419" s="6" t="s">
        <v>25</v>
      </c>
      <c r="H419" s="16">
        <v>35886</v>
      </c>
      <c r="I419" s="16">
        <v>35886</v>
      </c>
      <c r="J419" s="6">
        <v>1.2822399999999999E-2</v>
      </c>
      <c r="K419" s="6">
        <v>9771</v>
      </c>
      <c r="L419" s="6" t="s">
        <v>31</v>
      </c>
      <c r="M419" s="6" t="s">
        <v>276</v>
      </c>
      <c r="N419" s="6" t="s">
        <v>27</v>
      </c>
      <c r="O419" s="6">
        <v>1</v>
      </c>
      <c r="P419" s="7">
        <f t="shared" si="24"/>
        <v>1.2822399999999999E-2</v>
      </c>
      <c r="Q419" s="6">
        <f>VLOOKUP(B419,[1]Sheet1!$A:$D,3,0)</f>
        <v>1</v>
      </c>
      <c r="R419" s="6">
        <f t="shared" si="21"/>
        <v>0</v>
      </c>
      <c r="S419" s="6">
        <f>VLOOKUP(B419,[2]Sheet1!$A:$D,4,0)</f>
        <v>1282.24</v>
      </c>
      <c r="T419" s="6">
        <f t="shared" si="22"/>
        <v>1282.24</v>
      </c>
    </row>
    <row r="420" spans="1:20" x14ac:dyDescent="0.45">
      <c r="A420" s="6" t="s">
        <v>28</v>
      </c>
      <c r="B420" s="6" t="s">
        <v>859</v>
      </c>
      <c r="C420" s="6" t="s">
        <v>860</v>
      </c>
      <c r="D420" s="6" t="s">
        <v>20</v>
      </c>
      <c r="E420" s="6">
        <v>5</v>
      </c>
      <c r="F420" s="6">
        <v>5730.4</v>
      </c>
      <c r="G420" s="6" t="s">
        <v>25</v>
      </c>
      <c r="H420" s="16">
        <v>37692</v>
      </c>
      <c r="I420" s="16">
        <v>41383</v>
      </c>
      <c r="J420" s="6">
        <v>5.7303999999999994E-2</v>
      </c>
      <c r="K420" s="6">
        <v>4274</v>
      </c>
      <c r="L420" s="6" t="s">
        <v>31</v>
      </c>
      <c r="M420" s="6" t="s">
        <v>276</v>
      </c>
      <c r="N420" s="6" t="s">
        <v>27</v>
      </c>
      <c r="O420" s="6">
        <v>5</v>
      </c>
      <c r="P420" s="7">
        <f t="shared" si="24"/>
        <v>5.7303999999999994E-2</v>
      </c>
      <c r="Q420" s="6">
        <f>VLOOKUP(B420,[1]Sheet1!$A:$D,3,0)</f>
        <v>5</v>
      </c>
      <c r="R420" s="6">
        <f t="shared" si="21"/>
        <v>0</v>
      </c>
      <c r="S420" s="6">
        <f>VLOOKUP(B420,[2]Sheet1!$A:$D,4,0)</f>
        <v>1146.08</v>
      </c>
      <c r="T420" s="6">
        <f t="shared" si="22"/>
        <v>5730.4</v>
      </c>
    </row>
    <row r="421" spans="1:20" x14ac:dyDescent="0.45">
      <c r="A421" s="6" t="s">
        <v>28</v>
      </c>
      <c r="B421" s="6" t="s">
        <v>861</v>
      </c>
      <c r="C421" s="6" t="s">
        <v>862</v>
      </c>
      <c r="D421" s="6" t="s">
        <v>20</v>
      </c>
      <c r="E421" s="6">
        <v>4</v>
      </c>
      <c r="F421" s="6">
        <v>12546.56</v>
      </c>
      <c r="G421" s="6" t="s">
        <v>25</v>
      </c>
      <c r="H421" s="16">
        <v>37692</v>
      </c>
      <c r="I421" s="16">
        <v>41383</v>
      </c>
      <c r="J421" s="6">
        <v>0.12546559999999998</v>
      </c>
      <c r="K421" s="6">
        <v>4274</v>
      </c>
      <c r="L421" s="6" t="s">
        <v>31</v>
      </c>
      <c r="M421" s="6" t="s">
        <v>276</v>
      </c>
      <c r="N421" s="6" t="s">
        <v>27</v>
      </c>
      <c r="O421" s="6">
        <v>4</v>
      </c>
      <c r="P421" s="7">
        <f t="shared" si="24"/>
        <v>0.12546559999999998</v>
      </c>
      <c r="Q421" s="6">
        <f>VLOOKUP(B421,[1]Sheet1!$A:$D,3,0)</f>
        <v>4</v>
      </c>
      <c r="R421" s="6">
        <f t="shared" si="21"/>
        <v>0</v>
      </c>
      <c r="S421" s="6">
        <f>VLOOKUP(B421,[2]Sheet1!$A:$D,4,0)</f>
        <v>3136.64</v>
      </c>
      <c r="T421" s="6">
        <f t="shared" si="22"/>
        <v>12546.56</v>
      </c>
    </row>
    <row r="422" spans="1:20" x14ac:dyDescent="0.45">
      <c r="A422" s="6" t="s">
        <v>28</v>
      </c>
      <c r="B422" s="6" t="s">
        <v>863</v>
      </c>
      <c r="C422" s="6" t="s">
        <v>864</v>
      </c>
      <c r="D422" s="6" t="s">
        <v>20</v>
      </c>
      <c r="E422" s="6">
        <v>4</v>
      </c>
      <c r="F422" s="6">
        <v>1327.04</v>
      </c>
      <c r="G422" s="6" t="s">
        <v>25</v>
      </c>
      <c r="H422" s="16">
        <v>37692</v>
      </c>
      <c r="I422" s="16">
        <v>41386</v>
      </c>
      <c r="J422" s="6">
        <v>1.32704E-2</v>
      </c>
      <c r="K422" s="6">
        <v>4271</v>
      </c>
      <c r="L422" s="6" t="s">
        <v>31</v>
      </c>
      <c r="M422" s="6" t="s">
        <v>276</v>
      </c>
      <c r="N422" s="6" t="s">
        <v>27</v>
      </c>
      <c r="O422" s="6">
        <v>4</v>
      </c>
      <c r="P422" s="7">
        <f t="shared" si="24"/>
        <v>1.32704E-2</v>
      </c>
      <c r="Q422" s="6">
        <f>VLOOKUP(B422,[1]Sheet1!$A:$D,3,0)</f>
        <v>4</v>
      </c>
      <c r="R422" s="6">
        <f t="shared" si="21"/>
        <v>0</v>
      </c>
      <c r="S422" s="6">
        <f>VLOOKUP(B422,[2]Sheet1!$A:$D,4,0)</f>
        <v>331.76</v>
      </c>
      <c r="T422" s="6">
        <f t="shared" si="22"/>
        <v>1327.04</v>
      </c>
    </row>
    <row r="423" spans="1:20" x14ac:dyDescent="0.45">
      <c r="A423" s="6" t="s">
        <v>28</v>
      </c>
      <c r="B423" s="6" t="s">
        <v>865</v>
      </c>
      <c r="C423" s="6" t="s">
        <v>866</v>
      </c>
      <c r="D423" s="6" t="s">
        <v>20</v>
      </c>
      <c r="E423" s="6">
        <v>4</v>
      </c>
      <c r="F423" s="6">
        <v>1688.96</v>
      </c>
      <c r="G423" s="6" t="s">
        <v>25</v>
      </c>
      <c r="H423" s="16">
        <v>37692</v>
      </c>
      <c r="I423" s="16">
        <v>41383</v>
      </c>
      <c r="J423" s="6">
        <v>1.6889600000000001E-2</v>
      </c>
      <c r="K423" s="6">
        <v>4274</v>
      </c>
      <c r="L423" s="6" t="s">
        <v>31</v>
      </c>
      <c r="M423" s="6" t="s">
        <v>276</v>
      </c>
      <c r="N423" s="6" t="s">
        <v>27</v>
      </c>
      <c r="O423" s="6">
        <v>4</v>
      </c>
      <c r="P423" s="7">
        <f t="shared" si="24"/>
        <v>1.6889600000000001E-2</v>
      </c>
      <c r="Q423" s="6">
        <f>VLOOKUP(B423,[1]Sheet1!$A:$D,3,0)</f>
        <v>4</v>
      </c>
      <c r="R423" s="6">
        <f t="shared" si="21"/>
        <v>0</v>
      </c>
      <c r="S423" s="6">
        <f>VLOOKUP(B423,[2]Sheet1!$A:$D,4,0)</f>
        <v>422.24</v>
      </c>
      <c r="T423" s="6">
        <f t="shared" si="22"/>
        <v>1688.96</v>
      </c>
    </row>
    <row r="424" spans="1:20" x14ac:dyDescent="0.45">
      <c r="A424" s="6" t="s">
        <v>28</v>
      </c>
      <c r="B424" s="6" t="s">
        <v>867</v>
      </c>
      <c r="C424" s="6" t="s">
        <v>868</v>
      </c>
      <c r="D424" s="6" t="s">
        <v>20</v>
      </c>
      <c r="E424" s="6">
        <v>4</v>
      </c>
      <c r="F424" s="6">
        <v>2050.88</v>
      </c>
      <c r="G424" s="6" t="s">
        <v>25</v>
      </c>
      <c r="H424" s="16">
        <v>37692</v>
      </c>
      <c r="I424" s="16">
        <v>41383</v>
      </c>
      <c r="J424" s="6">
        <v>2.0508800000000001E-2</v>
      </c>
      <c r="K424" s="6">
        <v>4274</v>
      </c>
      <c r="L424" s="6" t="s">
        <v>31</v>
      </c>
      <c r="M424" s="6" t="s">
        <v>276</v>
      </c>
      <c r="N424" s="6" t="s">
        <v>27</v>
      </c>
      <c r="O424" s="6">
        <v>4</v>
      </c>
      <c r="P424" s="7">
        <f t="shared" si="24"/>
        <v>2.0508800000000001E-2</v>
      </c>
      <c r="Q424" s="6">
        <f>VLOOKUP(B424,[1]Sheet1!$A:$D,3,0)</f>
        <v>4</v>
      </c>
      <c r="R424" s="6">
        <f t="shared" si="21"/>
        <v>0</v>
      </c>
      <c r="S424" s="6">
        <f>VLOOKUP(B424,[2]Sheet1!$A:$D,4,0)</f>
        <v>512.72</v>
      </c>
      <c r="T424" s="6">
        <f t="shared" si="22"/>
        <v>2050.88</v>
      </c>
    </row>
    <row r="425" spans="1:20" x14ac:dyDescent="0.45">
      <c r="A425" s="6" t="s">
        <v>28</v>
      </c>
      <c r="B425" s="6" t="s">
        <v>869</v>
      </c>
      <c r="C425" s="6" t="s">
        <v>870</v>
      </c>
      <c r="D425" s="6" t="s">
        <v>20</v>
      </c>
      <c r="E425" s="6">
        <v>6</v>
      </c>
      <c r="F425" s="6">
        <v>11943.36</v>
      </c>
      <c r="G425" s="6" t="s">
        <v>25</v>
      </c>
      <c r="H425" s="16">
        <v>37692</v>
      </c>
      <c r="I425" s="16">
        <v>37692</v>
      </c>
      <c r="J425" s="6">
        <v>0.1194336</v>
      </c>
      <c r="K425" s="6">
        <v>7965</v>
      </c>
      <c r="L425" s="6" t="s">
        <v>31</v>
      </c>
      <c r="M425" s="6" t="s">
        <v>276</v>
      </c>
      <c r="N425" s="6" t="s">
        <v>27</v>
      </c>
      <c r="O425" s="6">
        <v>6</v>
      </c>
      <c r="P425" s="7">
        <f t="shared" si="24"/>
        <v>0.1194336</v>
      </c>
      <c r="Q425" s="6">
        <f>VLOOKUP(B425,[1]Sheet1!$A:$D,3,0)</f>
        <v>6</v>
      </c>
      <c r="R425" s="6">
        <f t="shared" si="21"/>
        <v>0</v>
      </c>
      <c r="S425" s="6">
        <f>VLOOKUP(B425,[2]Sheet1!$A:$D,4,0)</f>
        <v>1990.56</v>
      </c>
      <c r="T425" s="6">
        <f t="shared" si="22"/>
        <v>11943.36</v>
      </c>
    </row>
    <row r="426" spans="1:20" x14ac:dyDescent="0.45">
      <c r="A426" s="6" t="s">
        <v>28</v>
      </c>
      <c r="B426" s="6" t="s">
        <v>871</v>
      </c>
      <c r="C426" s="6" t="s">
        <v>872</v>
      </c>
      <c r="D426" s="6" t="s">
        <v>20</v>
      </c>
      <c r="E426" s="6">
        <v>4</v>
      </c>
      <c r="F426" s="6">
        <v>3136.64</v>
      </c>
      <c r="G426" s="6" t="s">
        <v>25</v>
      </c>
      <c r="H426" s="16">
        <v>37692</v>
      </c>
      <c r="I426" s="16">
        <v>41383</v>
      </c>
      <c r="J426" s="6">
        <v>3.1366399999999996E-2</v>
      </c>
      <c r="K426" s="6">
        <v>4274</v>
      </c>
      <c r="L426" s="6" t="s">
        <v>31</v>
      </c>
      <c r="M426" s="6" t="s">
        <v>276</v>
      </c>
      <c r="N426" s="6" t="s">
        <v>27</v>
      </c>
      <c r="O426" s="6">
        <v>4</v>
      </c>
      <c r="P426" s="7">
        <f t="shared" si="24"/>
        <v>3.1366399999999996E-2</v>
      </c>
      <c r="Q426" s="6">
        <f>VLOOKUP(B426,[1]Sheet1!$A:$D,3,0)</f>
        <v>4</v>
      </c>
      <c r="R426" s="6">
        <f t="shared" si="21"/>
        <v>0</v>
      </c>
      <c r="S426" s="6">
        <f>VLOOKUP(B426,[2]Sheet1!$A:$D,4,0)</f>
        <v>784.16</v>
      </c>
      <c r="T426" s="6">
        <f t="shared" si="22"/>
        <v>3136.64</v>
      </c>
    </row>
    <row r="427" spans="1:20" x14ac:dyDescent="0.45">
      <c r="A427" s="6" t="s">
        <v>28</v>
      </c>
      <c r="B427" s="6" t="s">
        <v>873</v>
      </c>
      <c r="C427" s="6" t="s">
        <v>874</v>
      </c>
      <c r="D427" s="6" t="s">
        <v>20</v>
      </c>
      <c r="E427" s="6">
        <v>2</v>
      </c>
      <c r="F427" s="6">
        <v>9289.2800000000007</v>
      </c>
      <c r="G427" s="6" t="s">
        <v>25</v>
      </c>
      <c r="H427" s="16">
        <v>37692</v>
      </c>
      <c r="I427" s="16">
        <v>41383</v>
      </c>
      <c r="J427" s="6">
        <v>9.2892800000000011E-2</v>
      </c>
      <c r="K427" s="6">
        <v>4274</v>
      </c>
      <c r="L427" s="6" t="s">
        <v>31</v>
      </c>
      <c r="M427" s="6" t="s">
        <v>276</v>
      </c>
      <c r="N427" s="6" t="s">
        <v>27</v>
      </c>
      <c r="O427" s="6">
        <v>2</v>
      </c>
      <c r="P427" s="7">
        <f t="shared" si="24"/>
        <v>9.2892800000000011E-2</v>
      </c>
      <c r="Q427" s="6">
        <f>VLOOKUP(B427,[1]Sheet1!$A:$D,3,0)</f>
        <v>2</v>
      </c>
      <c r="R427" s="6">
        <f t="shared" si="21"/>
        <v>0</v>
      </c>
      <c r="S427" s="6">
        <f>VLOOKUP(B427,[2]Sheet1!$A:$D,4,0)</f>
        <v>4644.6400000000003</v>
      </c>
      <c r="T427" s="6">
        <f t="shared" si="22"/>
        <v>9289.2800000000007</v>
      </c>
    </row>
    <row r="428" spans="1:20" x14ac:dyDescent="0.45">
      <c r="A428" s="6" t="s">
        <v>28</v>
      </c>
      <c r="B428" s="6" t="s">
        <v>875</v>
      </c>
      <c r="C428" s="6" t="s">
        <v>876</v>
      </c>
      <c r="D428" s="6" t="s">
        <v>20</v>
      </c>
      <c r="E428" s="6">
        <v>2</v>
      </c>
      <c r="F428" s="6">
        <v>8444.7999999999993</v>
      </c>
      <c r="G428" s="6" t="s">
        <v>25</v>
      </c>
      <c r="H428" s="16">
        <v>37692</v>
      </c>
      <c r="I428" s="16">
        <v>41383</v>
      </c>
      <c r="J428" s="6">
        <v>8.4447999999999995E-2</v>
      </c>
      <c r="K428" s="6">
        <v>4274</v>
      </c>
      <c r="L428" s="6" t="s">
        <v>31</v>
      </c>
      <c r="M428" s="6" t="s">
        <v>276</v>
      </c>
      <c r="N428" s="6" t="s">
        <v>27</v>
      </c>
      <c r="O428" s="6">
        <v>2</v>
      </c>
      <c r="P428" s="7">
        <f t="shared" si="24"/>
        <v>8.4447999999999995E-2</v>
      </c>
      <c r="Q428" s="6">
        <f>VLOOKUP(B428,[1]Sheet1!$A:$D,3,0)</f>
        <v>2</v>
      </c>
      <c r="R428" s="6">
        <f t="shared" si="21"/>
        <v>0</v>
      </c>
      <c r="S428" s="6">
        <f>VLOOKUP(B428,[2]Sheet1!$A:$D,4,0)</f>
        <v>4222.3999999999996</v>
      </c>
      <c r="T428" s="6">
        <f t="shared" si="22"/>
        <v>8444.7999999999993</v>
      </c>
    </row>
    <row r="429" spans="1:20" x14ac:dyDescent="0.45">
      <c r="A429" s="6" t="s">
        <v>28</v>
      </c>
      <c r="B429" s="6" t="s">
        <v>877</v>
      </c>
      <c r="C429" s="6" t="s">
        <v>878</v>
      </c>
      <c r="D429" s="6" t="s">
        <v>20</v>
      </c>
      <c r="E429" s="6">
        <v>2</v>
      </c>
      <c r="F429" s="6">
        <v>2654.08</v>
      </c>
      <c r="G429" s="6" t="s">
        <v>25</v>
      </c>
      <c r="H429" s="16">
        <v>37692</v>
      </c>
      <c r="I429" s="16">
        <v>41383</v>
      </c>
      <c r="J429" s="6">
        <v>2.65408E-2</v>
      </c>
      <c r="K429" s="6">
        <v>4274</v>
      </c>
      <c r="L429" s="6" t="s">
        <v>31</v>
      </c>
      <c r="M429" s="6" t="s">
        <v>276</v>
      </c>
      <c r="N429" s="6" t="s">
        <v>27</v>
      </c>
      <c r="O429" s="6">
        <v>2</v>
      </c>
      <c r="P429" s="7">
        <f t="shared" si="24"/>
        <v>2.65408E-2</v>
      </c>
      <c r="Q429" s="6">
        <f>VLOOKUP(B429,[1]Sheet1!$A:$D,3,0)</f>
        <v>2</v>
      </c>
      <c r="R429" s="6">
        <f t="shared" si="21"/>
        <v>0</v>
      </c>
      <c r="S429" s="6">
        <f>VLOOKUP(B429,[2]Sheet1!$A:$D,4,0)</f>
        <v>1327.04</v>
      </c>
      <c r="T429" s="6">
        <f t="shared" si="22"/>
        <v>2654.08</v>
      </c>
    </row>
    <row r="430" spans="1:20" x14ac:dyDescent="0.45">
      <c r="A430" s="6" t="s">
        <v>28</v>
      </c>
      <c r="B430" s="6" t="s">
        <v>879</v>
      </c>
      <c r="C430" s="6" t="s">
        <v>880</v>
      </c>
      <c r="D430" s="6" t="s">
        <v>20</v>
      </c>
      <c r="E430" s="6">
        <v>2</v>
      </c>
      <c r="F430" s="6">
        <v>6755.84</v>
      </c>
      <c r="G430" s="6" t="s">
        <v>25</v>
      </c>
      <c r="H430" s="16">
        <v>37692</v>
      </c>
      <c r="I430" s="16">
        <v>41383</v>
      </c>
      <c r="J430" s="6">
        <v>6.7558400000000005E-2</v>
      </c>
      <c r="K430" s="6">
        <v>4274</v>
      </c>
      <c r="L430" s="6" t="s">
        <v>31</v>
      </c>
      <c r="M430" s="6" t="s">
        <v>276</v>
      </c>
      <c r="N430" s="6" t="s">
        <v>27</v>
      </c>
      <c r="O430" s="6">
        <v>2</v>
      </c>
      <c r="P430" s="7">
        <f t="shared" si="24"/>
        <v>6.7558400000000005E-2</v>
      </c>
      <c r="Q430" s="6">
        <f>VLOOKUP(B430,[1]Sheet1!$A:$D,3,0)</f>
        <v>2</v>
      </c>
      <c r="R430" s="6">
        <f t="shared" si="21"/>
        <v>0</v>
      </c>
      <c r="S430" s="6">
        <f>VLOOKUP(B430,[2]Sheet1!$A:$D,4,0)</f>
        <v>3377.92</v>
      </c>
      <c r="T430" s="6">
        <f t="shared" si="22"/>
        <v>6755.84</v>
      </c>
    </row>
    <row r="431" spans="1:20" x14ac:dyDescent="0.45">
      <c r="A431" s="6" t="s">
        <v>28</v>
      </c>
      <c r="B431" s="6" t="s">
        <v>881</v>
      </c>
      <c r="C431" s="6" t="s">
        <v>882</v>
      </c>
      <c r="D431" s="6" t="s">
        <v>20</v>
      </c>
      <c r="E431" s="6">
        <v>2</v>
      </c>
      <c r="F431" s="6">
        <v>3619.2</v>
      </c>
      <c r="G431" s="6" t="s">
        <v>25</v>
      </c>
      <c r="H431" s="16">
        <v>37692</v>
      </c>
      <c r="I431" s="16">
        <v>41383</v>
      </c>
      <c r="J431" s="6">
        <v>3.6191999999999995E-2</v>
      </c>
      <c r="K431" s="6">
        <v>4274</v>
      </c>
      <c r="L431" s="6" t="s">
        <v>31</v>
      </c>
      <c r="M431" s="6" t="s">
        <v>276</v>
      </c>
      <c r="N431" s="6" t="s">
        <v>27</v>
      </c>
      <c r="O431" s="6">
        <v>2</v>
      </c>
      <c r="P431" s="7">
        <f t="shared" si="24"/>
        <v>3.6191999999999995E-2</v>
      </c>
      <c r="Q431" s="6">
        <f>VLOOKUP(B431,[1]Sheet1!$A:$D,3,0)</f>
        <v>2</v>
      </c>
      <c r="R431" s="6">
        <f t="shared" si="21"/>
        <v>0</v>
      </c>
      <c r="S431" s="6">
        <f>VLOOKUP(B431,[2]Sheet1!$A:$D,4,0)</f>
        <v>1809.6</v>
      </c>
      <c r="T431" s="6">
        <f t="shared" si="22"/>
        <v>3619.2</v>
      </c>
    </row>
    <row r="432" spans="1:20" x14ac:dyDescent="0.45">
      <c r="A432" s="6" t="s">
        <v>28</v>
      </c>
      <c r="B432" s="6" t="s">
        <v>883</v>
      </c>
      <c r="C432" s="6" t="s">
        <v>884</v>
      </c>
      <c r="D432" s="6" t="s">
        <v>20</v>
      </c>
      <c r="E432" s="6">
        <v>3</v>
      </c>
      <c r="F432" s="6">
        <v>29677.439999999999</v>
      </c>
      <c r="G432" s="6" t="s">
        <v>25</v>
      </c>
      <c r="H432" s="16">
        <v>37692</v>
      </c>
      <c r="I432" s="16">
        <v>41383</v>
      </c>
      <c r="J432" s="6">
        <v>0.29677439999999999</v>
      </c>
      <c r="K432" s="6">
        <v>4274</v>
      </c>
      <c r="L432" s="6" t="s">
        <v>31</v>
      </c>
      <c r="M432" s="6" t="s">
        <v>276</v>
      </c>
      <c r="N432" s="6" t="s">
        <v>27</v>
      </c>
      <c r="O432" s="6">
        <v>3</v>
      </c>
      <c r="P432" s="7">
        <f t="shared" si="24"/>
        <v>0.29677439999999999</v>
      </c>
      <c r="Q432" s="6">
        <f>VLOOKUP(B432,[1]Sheet1!$A:$D,3,0)</f>
        <v>3</v>
      </c>
      <c r="R432" s="6">
        <f t="shared" si="21"/>
        <v>0</v>
      </c>
      <c r="S432" s="6">
        <f>VLOOKUP(B432,[2]Sheet1!$A:$D,4,0)</f>
        <v>9892.48</v>
      </c>
      <c r="T432" s="6">
        <f t="shared" si="22"/>
        <v>29677.439999999999</v>
      </c>
    </row>
    <row r="433" spans="1:20" x14ac:dyDescent="0.45">
      <c r="A433" s="6" t="s">
        <v>28</v>
      </c>
      <c r="B433" s="6" t="s">
        <v>885</v>
      </c>
      <c r="C433" s="6" t="s">
        <v>886</v>
      </c>
      <c r="D433" s="6" t="s">
        <v>20</v>
      </c>
      <c r="E433" s="6">
        <v>658</v>
      </c>
      <c r="F433" s="6">
        <v>7938.11</v>
      </c>
      <c r="G433" s="6" t="s">
        <v>25</v>
      </c>
      <c r="H433" s="16">
        <v>37692</v>
      </c>
      <c r="I433" s="16">
        <v>41383</v>
      </c>
      <c r="J433" s="6">
        <v>7.9381099999999996E-2</v>
      </c>
      <c r="K433" s="6">
        <v>4274</v>
      </c>
      <c r="L433" s="6" t="s">
        <v>31</v>
      </c>
      <c r="M433" s="6" t="s">
        <v>276</v>
      </c>
      <c r="N433" s="6" t="s">
        <v>27</v>
      </c>
      <c r="O433" s="6">
        <v>658</v>
      </c>
      <c r="P433" s="7">
        <f t="shared" si="24"/>
        <v>7.9381099999999996E-2</v>
      </c>
      <c r="Q433" s="6">
        <f>VLOOKUP(B433,[1]Sheet1!$A:$D,3,0)</f>
        <v>658</v>
      </c>
      <c r="R433" s="6">
        <f t="shared" si="21"/>
        <v>0</v>
      </c>
      <c r="S433" s="6">
        <f>VLOOKUP(B433,[2]Sheet1!$A:$D,4,0)</f>
        <v>12.06</v>
      </c>
      <c r="T433" s="6">
        <f t="shared" si="22"/>
        <v>7935.4800000000005</v>
      </c>
    </row>
    <row r="434" spans="1:20" x14ac:dyDescent="0.45">
      <c r="A434" s="6" t="s">
        <v>28</v>
      </c>
      <c r="B434" s="6" t="s">
        <v>887</v>
      </c>
      <c r="C434" s="6" t="s">
        <v>888</v>
      </c>
      <c r="D434" s="6" t="s">
        <v>20</v>
      </c>
      <c r="E434" s="6">
        <v>4</v>
      </c>
      <c r="F434" s="6">
        <v>15441.92</v>
      </c>
      <c r="G434" s="6" t="s">
        <v>25</v>
      </c>
      <c r="H434" s="16">
        <v>37692</v>
      </c>
      <c r="I434" s="16">
        <v>41383</v>
      </c>
      <c r="J434" s="6">
        <v>0.15441920000000001</v>
      </c>
      <c r="K434" s="6">
        <v>4274</v>
      </c>
      <c r="L434" s="6" t="s">
        <v>31</v>
      </c>
      <c r="M434" s="6" t="s">
        <v>276</v>
      </c>
      <c r="N434" s="6" t="s">
        <v>27</v>
      </c>
      <c r="O434" s="6">
        <v>4</v>
      </c>
      <c r="P434" s="7">
        <f t="shared" si="24"/>
        <v>0.15441920000000001</v>
      </c>
      <c r="Q434" s="6">
        <f>VLOOKUP(B434,[1]Sheet1!$A:$D,3,0)</f>
        <v>4</v>
      </c>
      <c r="R434" s="6">
        <f t="shared" si="21"/>
        <v>0</v>
      </c>
      <c r="S434" s="6">
        <f>VLOOKUP(B434,[2]Sheet1!$A:$D,4,0)</f>
        <v>3860.48</v>
      </c>
      <c r="T434" s="6">
        <f t="shared" si="22"/>
        <v>15441.92</v>
      </c>
    </row>
    <row r="435" spans="1:20" x14ac:dyDescent="0.45">
      <c r="A435" s="6" t="s">
        <v>28</v>
      </c>
      <c r="B435" s="6" t="s">
        <v>889</v>
      </c>
      <c r="C435" s="6" t="s">
        <v>890</v>
      </c>
      <c r="D435" s="6" t="s">
        <v>20</v>
      </c>
      <c r="E435" s="6">
        <v>4</v>
      </c>
      <c r="F435" s="6">
        <v>15441.92</v>
      </c>
      <c r="G435" s="6" t="s">
        <v>25</v>
      </c>
      <c r="H435" s="16">
        <v>37692</v>
      </c>
      <c r="I435" s="16">
        <v>41383</v>
      </c>
      <c r="J435" s="6">
        <v>0.15441920000000001</v>
      </c>
      <c r="K435" s="6">
        <v>4274</v>
      </c>
      <c r="L435" s="6" t="s">
        <v>31</v>
      </c>
      <c r="M435" s="6" t="s">
        <v>276</v>
      </c>
      <c r="N435" s="6" t="s">
        <v>27</v>
      </c>
      <c r="O435" s="6">
        <v>4</v>
      </c>
      <c r="P435" s="7">
        <f t="shared" si="24"/>
        <v>0.15441920000000001</v>
      </c>
      <c r="Q435" s="6">
        <f>VLOOKUP(B435,[1]Sheet1!$A:$D,3,0)</f>
        <v>4</v>
      </c>
      <c r="R435" s="6">
        <f t="shared" si="21"/>
        <v>0</v>
      </c>
      <c r="S435" s="6">
        <f>VLOOKUP(B435,[2]Sheet1!$A:$D,4,0)</f>
        <v>3860.48</v>
      </c>
      <c r="T435" s="6">
        <f t="shared" si="22"/>
        <v>15441.92</v>
      </c>
    </row>
    <row r="436" spans="1:20" x14ac:dyDescent="0.45">
      <c r="A436" s="6" t="s">
        <v>28</v>
      </c>
      <c r="B436" s="6" t="s">
        <v>891</v>
      </c>
      <c r="C436" s="6" t="s">
        <v>892</v>
      </c>
      <c r="D436" s="6" t="s">
        <v>20</v>
      </c>
      <c r="E436" s="6">
        <v>4</v>
      </c>
      <c r="F436" s="6">
        <v>1351.17</v>
      </c>
      <c r="G436" s="6" t="s">
        <v>25</v>
      </c>
      <c r="H436" s="16">
        <v>37692</v>
      </c>
      <c r="I436" s="16">
        <v>41383</v>
      </c>
      <c r="J436" s="6">
        <v>1.3511700000000001E-2</v>
      </c>
      <c r="K436" s="6">
        <v>4274</v>
      </c>
      <c r="L436" s="6" t="s">
        <v>31</v>
      </c>
      <c r="M436" s="6" t="s">
        <v>276</v>
      </c>
      <c r="N436" s="6" t="s">
        <v>27</v>
      </c>
      <c r="O436" s="6">
        <v>4</v>
      </c>
      <c r="P436" s="7">
        <f t="shared" si="24"/>
        <v>1.3511700000000001E-2</v>
      </c>
      <c r="Q436" s="6">
        <f>VLOOKUP(B436,[1]Sheet1!$A:$D,3,0)</f>
        <v>4</v>
      </c>
      <c r="R436" s="6">
        <f t="shared" si="21"/>
        <v>0</v>
      </c>
      <c r="S436" s="6">
        <f>VLOOKUP(B436,[2]Sheet1!$A:$D,4,0)</f>
        <v>337.79</v>
      </c>
      <c r="T436" s="6">
        <f t="shared" si="22"/>
        <v>1351.16</v>
      </c>
    </row>
    <row r="437" spans="1:20" x14ac:dyDescent="0.45">
      <c r="A437" s="6" t="s">
        <v>28</v>
      </c>
      <c r="B437" s="6" t="s">
        <v>893</v>
      </c>
      <c r="C437" s="6" t="s">
        <v>894</v>
      </c>
      <c r="D437" s="6" t="s">
        <v>20</v>
      </c>
      <c r="E437" s="6">
        <v>4</v>
      </c>
      <c r="F437" s="6">
        <v>23959.11</v>
      </c>
      <c r="G437" s="6" t="s">
        <v>25</v>
      </c>
      <c r="H437" s="16">
        <v>37692</v>
      </c>
      <c r="I437" s="16">
        <v>41383</v>
      </c>
      <c r="J437" s="6">
        <v>0.2395911</v>
      </c>
      <c r="K437" s="6">
        <v>4274</v>
      </c>
      <c r="L437" s="6" t="s">
        <v>31</v>
      </c>
      <c r="M437" s="6" t="s">
        <v>276</v>
      </c>
      <c r="N437" s="6" t="s">
        <v>27</v>
      </c>
      <c r="O437" s="6">
        <v>4</v>
      </c>
      <c r="P437" s="7">
        <f t="shared" si="24"/>
        <v>0.2395911</v>
      </c>
      <c r="Q437" s="6">
        <f>VLOOKUP(B437,[1]Sheet1!$A:$D,3,0)</f>
        <v>4</v>
      </c>
      <c r="R437" s="6">
        <f t="shared" si="21"/>
        <v>0</v>
      </c>
      <c r="S437" s="6">
        <f>VLOOKUP(B437,[2]Sheet1!$A:$D,4,0)</f>
        <v>5989.78</v>
      </c>
      <c r="T437" s="6">
        <f t="shared" si="22"/>
        <v>23959.119999999999</v>
      </c>
    </row>
    <row r="438" spans="1:20" x14ac:dyDescent="0.45">
      <c r="A438" s="6" t="s">
        <v>28</v>
      </c>
      <c r="B438" s="6" t="s">
        <v>895</v>
      </c>
      <c r="C438" s="6" t="s">
        <v>896</v>
      </c>
      <c r="D438" s="6" t="s">
        <v>20</v>
      </c>
      <c r="E438" s="6">
        <v>6</v>
      </c>
      <c r="F438" s="6">
        <v>34382.400000000001</v>
      </c>
      <c r="G438" s="6" t="s">
        <v>25</v>
      </c>
      <c r="H438" s="16">
        <v>37692</v>
      </c>
      <c r="I438" s="16">
        <v>41383</v>
      </c>
      <c r="J438" s="6">
        <v>0.34382400000000002</v>
      </c>
      <c r="K438" s="6">
        <v>4274</v>
      </c>
      <c r="L438" s="6" t="s">
        <v>31</v>
      </c>
      <c r="M438" s="6" t="s">
        <v>276</v>
      </c>
      <c r="N438" s="6" t="s">
        <v>27</v>
      </c>
      <c r="O438" s="6">
        <v>6</v>
      </c>
      <c r="P438" s="7">
        <f t="shared" si="24"/>
        <v>0.34382400000000002</v>
      </c>
      <c r="Q438" s="6">
        <f>VLOOKUP(B438,[1]Sheet1!$A:$D,3,0)</f>
        <v>6</v>
      </c>
      <c r="R438" s="6">
        <f t="shared" si="21"/>
        <v>0</v>
      </c>
      <c r="S438" s="6">
        <f>VLOOKUP(B438,[2]Sheet1!$A:$D,4,0)</f>
        <v>5730.4</v>
      </c>
      <c r="T438" s="6">
        <f t="shared" si="22"/>
        <v>34382.399999999994</v>
      </c>
    </row>
    <row r="439" spans="1:20" x14ac:dyDescent="0.45">
      <c r="A439" s="6" t="s">
        <v>28</v>
      </c>
      <c r="B439" s="6" t="s">
        <v>897</v>
      </c>
      <c r="C439" s="6" t="s">
        <v>898</v>
      </c>
      <c r="D439" s="6" t="s">
        <v>20</v>
      </c>
      <c r="E439" s="6">
        <v>4</v>
      </c>
      <c r="F439" s="6">
        <v>965.12</v>
      </c>
      <c r="G439" s="6" t="s">
        <v>25</v>
      </c>
      <c r="H439" s="16">
        <v>37692</v>
      </c>
      <c r="I439" s="16">
        <v>41383</v>
      </c>
      <c r="J439" s="6">
        <v>9.6512000000000004E-3</v>
      </c>
      <c r="K439" s="6">
        <v>4274</v>
      </c>
      <c r="L439" s="6" t="s">
        <v>31</v>
      </c>
      <c r="M439" s="6" t="s">
        <v>276</v>
      </c>
      <c r="N439" s="6" t="s">
        <v>27</v>
      </c>
      <c r="O439" s="6">
        <v>4</v>
      </c>
      <c r="P439" s="7">
        <f t="shared" si="24"/>
        <v>9.6512000000000004E-3</v>
      </c>
      <c r="Q439" s="6">
        <f>VLOOKUP(B439,[1]Sheet1!$A:$D,3,0)</f>
        <v>4</v>
      </c>
      <c r="R439" s="6">
        <f t="shared" si="21"/>
        <v>0</v>
      </c>
      <c r="S439" s="6">
        <f>VLOOKUP(B439,[2]Sheet1!$A:$D,4,0)</f>
        <v>241.28</v>
      </c>
      <c r="T439" s="6">
        <f t="shared" si="22"/>
        <v>965.12</v>
      </c>
    </row>
    <row r="440" spans="1:20" x14ac:dyDescent="0.45">
      <c r="A440" s="6" t="s">
        <v>28</v>
      </c>
      <c r="B440" s="6" t="s">
        <v>899</v>
      </c>
      <c r="C440" s="6" t="s">
        <v>900</v>
      </c>
      <c r="D440" s="6" t="s">
        <v>20</v>
      </c>
      <c r="E440" s="6">
        <v>4</v>
      </c>
      <c r="F440" s="6">
        <v>2412.8000000000002</v>
      </c>
      <c r="G440" s="6" t="s">
        <v>25</v>
      </c>
      <c r="H440" s="16">
        <v>37692</v>
      </c>
      <c r="I440" s="16">
        <v>41383</v>
      </c>
      <c r="J440" s="6">
        <v>2.4128E-2</v>
      </c>
      <c r="K440" s="6">
        <v>4274</v>
      </c>
      <c r="L440" s="6" t="s">
        <v>31</v>
      </c>
      <c r="M440" s="6" t="s">
        <v>276</v>
      </c>
      <c r="N440" s="6" t="s">
        <v>27</v>
      </c>
      <c r="O440" s="6">
        <v>4</v>
      </c>
      <c r="P440" s="7">
        <f t="shared" si="24"/>
        <v>2.4128E-2</v>
      </c>
      <c r="Q440" s="6">
        <f>VLOOKUP(B440,[1]Sheet1!$A:$D,3,0)</f>
        <v>4</v>
      </c>
      <c r="R440" s="6">
        <f t="shared" si="21"/>
        <v>0</v>
      </c>
      <c r="S440" s="6">
        <f>VLOOKUP(B440,[2]Sheet1!$A:$D,4,0)</f>
        <v>603.20000000000005</v>
      </c>
      <c r="T440" s="6">
        <f t="shared" si="22"/>
        <v>2412.8000000000002</v>
      </c>
    </row>
    <row r="441" spans="1:20" x14ac:dyDescent="0.45">
      <c r="A441" s="6" t="s">
        <v>28</v>
      </c>
      <c r="B441" s="6" t="s">
        <v>901</v>
      </c>
      <c r="C441" s="6" t="s">
        <v>902</v>
      </c>
      <c r="D441" s="6" t="s">
        <v>20</v>
      </c>
      <c r="E441" s="6">
        <v>4</v>
      </c>
      <c r="F441" s="6">
        <v>6755.84</v>
      </c>
      <c r="G441" s="6" t="s">
        <v>25</v>
      </c>
      <c r="H441" s="16">
        <v>37692</v>
      </c>
      <c r="I441" s="16">
        <v>41383</v>
      </c>
      <c r="J441" s="6">
        <v>6.7558400000000005E-2</v>
      </c>
      <c r="K441" s="6">
        <v>4274</v>
      </c>
      <c r="L441" s="6" t="s">
        <v>31</v>
      </c>
      <c r="M441" s="6" t="s">
        <v>276</v>
      </c>
      <c r="N441" s="6" t="s">
        <v>27</v>
      </c>
      <c r="O441" s="6">
        <v>4</v>
      </c>
      <c r="P441" s="7">
        <f t="shared" si="24"/>
        <v>6.7558400000000005E-2</v>
      </c>
      <c r="Q441" s="6">
        <f>VLOOKUP(B441,[1]Sheet1!$A:$D,3,0)</f>
        <v>4</v>
      </c>
      <c r="R441" s="6">
        <f t="shared" si="21"/>
        <v>0</v>
      </c>
      <c r="S441" s="6">
        <f>VLOOKUP(B441,[2]Sheet1!$A:$D,4,0)</f>
        <v>1688.96</v>
      </c>
      <c r="T441" s="6">
        <f t="shared" si="22"/>
        <v>6755.84</v>
      </c>
    </row>
    <row r="442" spans="1:20" x14ac:dyDescent="0.45">
      <c r="A442" s="6" t="s">
        <v>28</v>
      </c>
      <c r="B442" s="6" t="s">
        <v>903</v>
      </c>
      <c r="C442" s="6" t="s">
        <v>904</v>
      </c>
      <c r="D442" s="6" t="s">
        <v>20</v>
      </c>
      <c r="E442" s="6">
        <v>4</v>
      </c>
      <c r="F442" s="6">
        <v>5066.88</v>
      </c>
      <c r="G442" s="6" t="s">
        <v>25</v>
      </c>
      <c r="H442" s="16">
        <v>37692</v>
      </c>
      <c r="I442" s="16">
        <v>41383</v>
      </c>
      <c r="J442" s="6">
        <v>5.06688E-2</v>
      </c>
      <c r="K442" s="6">
        <v>4274</v>
      </c>
      <c r="L442" s="6" t="s">
        <v>31</v>
      </c>
      <c r="M442" s="6" t="s">
        <v>276</v>
      </c>
      <c r="N442" s="6" t="s">
        <v>27</v>
      </c>
      <c r="O442" s="6">
        <v>4</v>
      </c>
      <c r="P442" s="7">
        <f t="shared" si="24"/>
        <v>5.06688E-2</v>
      </c>
      <c r="Q442" s="6">
        <f>VLOOKUP(B442,[1]Sheet1!$A:$D,3,0)</f>
        <v>4</v>
      </c>
      <c r="R442" s="6">
        <f t="shared" si="21"/>
        <v>0</v>
      </c>
      <c r="S442" s="6">
        <f>VLOOKUP(B442,[2]Sheet1!$A:$D,4,0)</f>
        <v>1266.72</v>
      </c>
      <c r="T442" s="6">
        <f t="shared" si="22"/>
        <v>5066.88</v>
      </c>
    </row>
    <row r="443" spans="1:20" x14ac:dyDescent="0.45">
      <c r="A443" s="6" t="s">
        <v>28</v>
      </c>
      <c r="B443" s="6" t="s">
        <v>905</v>
      </c>
      <c r="C443" s="6" t="s">
        <v>906</v>
      </c>
      <c r="D443" s="6" t="s">
        <v>20</v>
      </c>
      <c r="E443" s="6">
        <v>4</v>
      </c>
      <c r="F443" s="6">
        <v>1809.6</v>
      </c>
      <c r="G443" s="6" t="s">
        <v>25</v>
      </c>
      <c r="H443" s="16">
        <v>37692</v>
      </c>
      <c r="I443" s="16">
        <v>41383</v>
      </c>
      <c r="J443" s="6">
        <v>1.8095999999999998E-2</v>
      </c>
      <c r="K443" s="6">
        <v>4274</v>
      </c>
      <c r="L443" s="6" t="s">
        <v>31</v>
      </c>
      <c r="M443" s="6" t="s">
        <v>276</v>
      </c>
      <c r="N443" s="6" t="s">
        <v>27</v>
      </c>
      <c r="O443" s="6">
        <v>4</v>
      </c>
      <c r="P443" s="7">
        <f t="shared" si="24"/>
        <v>1.8095999999999998E-2</v>
      </c>
      <c r="Q443" s="6">
        <f>VLOOKUP(B443,[1]Sheet1!$A:$D,3,0)</f>
        <v>4</v>
      </c>
      <c r="R443" s="6">
        <f t="shared" si="21"/>
        <v>0</v>
      </c>
      <c r="S443" s="6">
        <f>VLOOKUP(B443,[2]Sheet1!$A:$D,4,0)</f>
        <v>452.4</v>
      </c>
      <c r="T443" s="6">
        <f t="shared" si="22"/>
        <v>1809.6</v>
      </c>
    </row>
    <row r="444" spans="1:20" x14ac:dyDescent="0.45">
      <c r="A444" s="6" t="s">
        <v>28</v>
      </c>
      <c r="B444" s="6" t="s">
        <v>907</v>
      </c>
      <c r="C444" s="6" t="s">
        <v>908</v>
      </c>
      <c r="D444" s="6" t="s">
        <v>20</v>
      </c>
      <c r="E444" s="6">
        <v>2</v>
      </c>
      <c r="F444" s="6">
        <v>3619.2</v>
      </c>
      <c r="G444" s="6" t="s">
        <v>25</v>
      </c>
      <c r="H444" s="16">
        <v>37692</v>
      </c>
      <c r="I444" s="16">
        <v>41383</v>
      </c>
      <c r="J444" s="6">
        <v>3.6191999999999995E-2</v>
      </c>
      <c r="K444" s="6">
        <v>4274</v>
      </c>
      <c r="L444" s="6" t="s">
        <v>31</v>
      </c>
      <c r="M444" s="6" t="s">
        <v>276</v>
      </c>
      <c r="N444" s="6" t="s">
        <v>27</v>
      </c>
      <c r="O444" s="6">
        <v>2</v>
      </c>
      <c r="P444" s="7">
        <f t="shared" si="24"/>
        <v>3.6191999999999995E-2</v>
      </c>
      <c r="Q444" s="6">
        <f>VLOOKUP(B444,[1]Sheet1!$A:$D,3,0)</f>
        <v>2</v>
      </c>
      <c r="R444" s="6">
        <f t="shared" si="21"/>
        <v>0</v>
      </c>
      <c r="S444" s="6">
        <f>VLOOKUP(B444,[2]Sheet1!$A:$D,4,0)</f>
        <v>1809.6</v>
      </c>
      <c r="T444" s="6">
        <f t="shared" si="22"/>
        <v>3619.2</v>
      </c>
    </row>
    <row r="445" spans="1:20" x14ac:dyDescent="0.45">
      <c r="A445" s="6" t="s">
        <v>28</v>
      </c>
      <c r="B445" s="6" t="s">
        <v>909</v>
      </c>
      <c r="C445" s="6" t="s">
        <v>910</v>
      </c>
      <c r="D445" s="6" t="s">
        <v>20</v>
      </c>
      <c r="E445" s="6">
        <v>28</v>
      </c>
      <c r="F445" s="6">
        <v>337.79</v>
      </c>
      <c r="G445" s="6" t="s">
        <v>25</v>
      </c>
      <c r="H445" s="16">
        <v>37692</v>
      </c>
      <c r="I445" s="16">
        <v>41383</v>
      </c>
      <c r="J445" s="6">
        <v>3.3779000000000001E-3</v>
      </c>
      <c r="K445" s="6">
        <v>4274</v>
      </c>
      <c r="L445" s="6" t="s">
        <v>31</v>
      </c>
      <c r="M445" s="6" t="s">
        <v>276</v>
      </c>
      <c r="N445" s="6" t="s">
        <v>27</v>
      </c>
      <c r="O445" s="6">
        <v>28</v>
      </c>
      <c r="P445" s="7">
        <f t="shared" si="24"/>
        <v>3.3779000000000001E-3</v>
      </c>
      <c r="Q445" s="6">
        <f>VLOOKUP(B445,[1]Sheet1!$A:$D,3,0)</f>
        <v>28</v>
      </c>
      <c r="R445" s="6">
        <f t="shared" si="21"/>
        <v>0</v>
      </c>
      <c r="S445" s="6">
        <f>VLOOKUP(B445,[2]Sheet1!$A:$D,4,0)</f>
        <v>12.06</v>
      </c>
      <c r="T445" s="6">
        <f t="shared" si="22"/>
        <v>337.68</v>
      </c>
    </row>
    <row r="446" spans="1:20" x14ac:dyDescent="0.45">
      <c r="A446" s="6" t="s">
        <v>28</v>
      </c>
      <c r="B446" s="6" t="s">
        <v>911</v>
      </c>
      <c r="C446" s="6" t="s">
        <v>912</v>
      </c>
      <c r="D446" s="6" t="s">
        <v>20</v>
      </c>
      <c r="E446" s="6">
        <v>4</v>
      </c>
      <c r="F446" s="6">
        <v>965.12</v>
      </c>
      <c r="G446" s="6" t="s">
        <v>25</v>
      </c>
      <c r="H446" s="16">
        <v>37692</v>
      </c>
      <c r="I446" s="16">
        <v>41383</v>
      </c>
      <c r="J446" s="6">
        <v>9.6512000000000004E-3</v>
      </c>
      <c r="K446" s="6">
        <v>4274</v>
      </c>
      <c r="L446" s="6" t="s">
        <v>31</v>
      </c>
      <c r="M446" s="6" t="s">
        <v>276</v>
      </c>
      <c r="N446" s="6" t="s">
        <v>27</v>
      </c>
      <c r="O446" s="6">
        <v>4</v>
      </c>
      <c r="P446" s="7">
        <f t="shared" si="24"/>
        <v>9.6512000000000004E-3</v>
      </c>
      <c r="Q446" s="6">
        <f>VLOOKUP(B446,[1]Sheet1!$A:$D,3,0)</f>
        <v>4</v>
      </c>
      <c r="R446" s="6">
        <f t="shared" si="21"/>
        <v>0</v>
      </c>
      <c r="S446" s="6">
        <f>VLOOKUP(B446,[2]Sheet1!$A:$D,4,0)</f>
        <v>241.28</v>
      </c>
      <c r="T446" s="6">
        <f t="shared" si="22"/>
        <v>965.12</v>
      </c>
    </row>
    <row r="447" spans="1:20" x14ac:dyDescent="0.45">
      <c r="A447" s="6" t="s">
        <v>28</v>
      </c>
      <c r="B447" s="6" t="s">
        <v>913</v>
      </c>
      <c r="C447" s="6" t="s">
        <v>914</v>
      </c>
      <c r="D447" s="6" t="s">
        <v>20</v>
      </c>
      <c r="E447" s="6">
        <v>4</v>
      </c>
      <c r="F447" s="6">
        <v>1688.96</v>
      </c>
      <c r="G447" s="6" t="s">
        <v>25</v>
      </c>
      <c r="H447" s="16">
        <v>37692</v>
      </c>
      <c r="I447" s="16">
        <v>41383</v>
      </c>
      <c r="J447" s="6">
        <v>1.6889600000000001E-2</v>
      </c>
      <c r="K447" s="6">
        <v>4274</v>
      </c>
      <c r="L447" s="6" t="s">
        <v>31</v>
      </c>
      <c r="M447" s="6" t="s">
        <v>276</v>
      </c>
      <c r="N447" s="6" t="s">
        <v>27</v>
      </c>
      <c r="O447" s="6">
        <v>4</v>
      </c>
      <c r="P447" s="7">
        <f t="shared" si="24"/>
        <v>1.6889600000000001E-2</v>
      </c>
      <c r="Q447" s="6">
        <f>VLOOKUP(B447,[1]Sheet1!$A:$D,3,0)</f>
        <v>4</v>
      </c>
      <c r="R447" s="6">
        <f t="shared" si="21"/>
        <v>0</v>
      </c>
      <c r="S447" s="6">
        <f>VLOOKUP(B447,[2]Sheet1!$A:$D,4,0)</f>
        <v>422.24</v>
      </c>
      <c r="T447" s="6">
        <f t="shared" si="22"/>
        <v>1688.96</v>
      </c>
    </row>
    <row r="448" spans="1:20" x14ac:dyDescent="0.45">
      <c r="A448" s="6" t="s">
        <v>28</v>
      </c>
      <c r="B448" s="6" t="s">
        <v>915</v>
      </c>
      <c r="C448" s="6" t="s">
        <v>916</v>
      </c>
      <c r="D448" s="6" t="s">
        <v>20</v>
      </c>
      <c r="E448" s="6">
        <v>4</v>
      </c>
      <c r="F448" s="6">
        <v>5790.72</v>
      </c>
      <c r="G448" s="6" t="s">
        <v>25</v>
      </c>
      <c r="H448" s="16">
        <v>37692</v>
      </c>
      <c r="I448" s="16">
        <v>41383</v>
      </c>
      <c r="J448" s="6">
        <v>5.7907200000000006E-2</v>
      </c>
      <c r="K448" s="6">
        <v>4274</v>
      </c>
      <c r="L448" s="6" t="s">
        <v>31</v>
      </c>
      <c r="M448" s="6" t="s">
        <v>276</v>
      </c>
      <c r="N448" s="6" t="s">
        <v>27</v>
      </c>
      <c r="O448" s="6">
        <v>4</v>
      </c>
      <c r="P448" s="7">
        <f t="shared" si="24"/>
        <v>5.7907200000000006E-2</v>
      </c>
      <c r="Q448" s="6">
        <f>VLOOKUP(B448,[1]Sheet1!$A:$D,3,0)</f>
        <v>4</v>
      </c>
      <c r="R448" s="6">
        <f t="shared" si="21"/>
        <v>0</v>
      </c>
      <c r="S448" s="6">
        <f>VLOOKUP(B448,[2]Sheet1!$A:$D,4,0)</f>
        <v>1447.68</v>
      </c>
      <c r="T448" s="6">
        <f t="shared" si="22"/>
        <v>5790.72</v>
      </c>
    </row>
    <row r="449" spans="1:20" x14ac:dyDescent="0.45">
      <c r="A449" s="6" t="s">
        <v>28</v>
      </c>
      <c r="B449" s="6" t="s">
        <v>917</v>
      </c>
      <c r="C449" s="6" t="s">
        <v>918</v>
      </c>
      <c r="D449" s="6" t="s">
        <v>20</v>
      </c>
      <c r="E449" s="6">
        <v>10</v>
      </c>
      <c r="F449" s="6">
        <v>120.64</v>
      </c>
      <c r="G449" s="6" t="s">
        <v>25</v>
      </c>
      <c r="H449" s="16">
        <v>37692</v>
      </c>
      <c r="I449" s="16">
        <v>41383</v>
      </c>
      <c r="J449" s="6">
        <v>1.2064000000000001E-3</v>
      </c>
      <c r="K449" s="6">
        <v>4274</v>
      </c>
      <c r="L449" s="6" t="s">
        <v>31</v>
      </c>
      <c r="M449" s="6" t="s">
        <v>276</v>
      </c>
      <c r="N449" s="6" t="s">
        <v>27</v>
      </c>
      <c r="O449" s="6">
        <v>10</v>
      </c>
      <c r="P449" s="7">
        <f t="shared" si="24"/>
        <v>1.2064000000000001E-3</v>
      </c>
      <c r="Q449" s="6">
        <f>VLOOKUP(B449,[1]Sheet1!$A:$D,3,0)</f>
        <v>10</v>
      </c>
      <c r="R449" s="6">
        <f t="shared" si="21"/>
        <v>0</v>
      </c>
      <c r="S449" s="6">
        <f>VLOOKUP(B449,[2]Sheet1!$A:$D,4,0)</f>
        <v>12.06</v>
      </c>
      <c r="T449" s="6">
        <f t="shared" si="22"/>
        <v>120.60000000000001</v>
      </c>
    </row>
    <row r="450" spans="1:20" x14ac:dyDescent="0.45">
      <c r="A450" s="6" t="s">
        <v>28</v>
      </c>
      <c r="B450" s="6" t="s">
        <v>919</v>
      </c>
      <c r="C450" s="6" t="s">
        <v>920</v>
      </c>
      <c r="D450" s="6" t="s">
        <v>20</v>
      </c>
      <c r="E450" s="6">
        <v>4</v>
      </c>
      <c r="F450" s="6">
        <v>1206.4000000000001</v>
      </c>
      <c r="G450" s="6" t="s">
        <v>25</v>
      </c>
      <c r="H450" s="16">
        <v>37692</v>
      </c>
      <c r="I450" s="16">
        <v>41383</v>
      </c>
      <c r="J450" s="6">
        <v>1.2064E-2</v>
      </c>
      <c r="K450" s="6">
        <v>4274</v>
      </c>
      <c r="L450" s="6" t="s">
        <v>31</v>
      </c>
      <c r="M450" s="6" t="s">
        <v>276</v>
      </c>
      <c r="N450" s="6" t="s">
        <v>27</v>
      </c>
      <c r="O450" s="6">
        <v>4</v>
      </c>
      <c r="P450" s="7">
        <f t="shared" ref="P450:P481" si="25">(O450*F450/E450)/10^5</f>
        <v>1.2064E-2</v>
      </c>
      <c r="Q450" s="6">
        <f>VLOOKUP(B450,[1]Sheet1!$A:$D,3,0)</f>
        <v>4</v>
      </c>
      <c r="R450" s="6">
        <f t="shared" si="21"/>
        <v>0</v>
      </c>
      <c r="S450" s="6">
        <f>VLOOKUP(B450,[2]Sheet1!$A:$D,4,0)</f>
        <v>301.60000000000002</v>
      </c>
      <c r="T450" s="6">
        <f t="shared" si="22"/>
        <v>1206.4000000000001</v>
      </c>
    </row>
    <row r="451" spans="1:20" x14ac:dyDescent="0.45">
      <c r="A451" s="6" t="s">
        <v>28</v>
      </c>
      <c r="B451" s="6" t="s">
        <v>921</v>
      </c>
      <c r="C451" s="6" t="s">
        <v>922</v>
      </c>
      <c r="D451" s="6" t="s">
        <v>20</v>
      </c>
      <c r="E451" s="6">
        <v>9</v>
      </c>
      <c r="F451" s="6">
        <v>2985.84</v>
      </c>
      <c r="G451" s="6" t="s">
        <v>25</v>
      </c>
      <c r="H451" s="16">
        <v>37692</v>
      </c>
      <c r="I451" s="16">
        <v>41383</v>
      </c>
      <c r="J451" s="6">
        <v>2.98584E-2</v>
      </c>
      <c r="K451" s="6">
        <v>4274</v>
      </c>
      <c r="L451" s="6" t="s">
        <v>31</v>
      </c>
      <c r="M451" s="6" t="s">
        <v>276</v>
      </c>
      <c r="N451" s="6" t="s">
        <v>27</v>
      </c>
      <c r="O451" s="6">
        <v>9</v>
      </c>
      <c r="P451" s="7">
        <f t="shared" si="25"/>
        <v>2.98584E-2</v>
      </c>
      <c r="Q451" s="6">
        <f>VLOOKUP(B451,[1]Sheet1!$A:$D,3,0)</f>
        <v>9</v>
      </c>
      <c r="R451" s="6">
        <f t="shared" ref="R451:R514" si="26">O451-Q451</f>
        <v>0</v>
      </c>
      <c r="S451" s="6">
        <f>VLOOKUP(B451,[2]Sheet1!$A:$D,4,0)</f>
        <v>331.76</v>
      </c>
      <c r="T451" s="6">
        <f t="shared" ref="T451:T514" si="27">Q451*S451</f>
        <v>2985.84</v>
      </c>
    </row>
    <row r="452" spans="1:20" x14ac:dyDescent="0.45">
      <c r="A452" s="6" t="s">
        <v>28</v>
      </c>
      <c r="B452" s="6" t="s">
        <v>923</v>
      </c>
      <c r="C452" s="6" t="s">
        <v>924</v>
      </c>
      <c r="D452" s="6" t="s">
        <v>20</v>
      </c>
      <c r="E452" s="6">
        <v>4</v>
      </c>
      <c r="F452" s="6">
        <v>1930.24</v>
      </c>
      <c r="G452" s="6" t="s">
        <v>25</v>
      </c>
      <c r="H452" s="16">
        <v>37692</v>
      </c>
      <c r="I452" s="16">
        <v>41383</v>
      </c>
      <c r="J452" s="6">
        <v>1.9302400000000001E-2</v>
      </c>
      <c r="K452" s="6">
        <v>4274</v>
      </c>
      <c r="L452" s="6" t="s">
        <v>31</v>
      </c>
      <c r="M452" s="6" t="s">
        <v>276</v>
      </c>
      <c r="N452" s="6" t="s">
        <v>27</v>
      </c>
      <c r="O452" s="6">
        <v>4</v>
      </c>
      <c r="P452" s="7">
        <f t="shared" si="25"/>
        <v>1.9302400000000001E-2</v>
      </c>
      <c r="Q452" s="6">
        <f>VLOOKUP(B452,[1]Sheet1!$A:$D,3,0)</f>
        <v>4</v>
      </c>
      <c r="R452" s="6">
        <f t="shared" si="26"/>
        <v>0</v>
      </c>
      <c r="S452" s="6">
        <f>VLOOKUP(B452,[2]Sheet1!$A:$D,4,0)</f>
        <v>482.56</v>
      </c>
      <c r="T452" s="6">
        <f t="shared" si="27"/>
        <v>1930.24</v>
      </c>
    </row>
    <row r="453" spans="1:20" x14ac:dyDescent="0.45">
      <c r="A453" s="6" t="s">
        <v>28</v>
      </c>
      <c r="B453" s="6" t="s">
        <v>925</v>
      </c>
      <c r="C453" s="6" t="s">
        <v>926</v>
      </c>
      <c r="D453" s="6" t="s">
        <v>20</v>
      </c>
      <c r="E453" s="6">
        <v>4</v>
      </c>
      <c r="F453" s="6">
        <v>3136.64</v>
      </c>
      <c r="G453" s="6" t="s">
        <v>25</v>
      </c>
      <c r="H453" s="16">
        <v>37692</v>
      </c>
      <c r="I453" s="16">
        <v>41383</v>
      </c>
      <c r="J453" s="6">
        <v>3.1366399999999996E-2</v>
      </c>
      <c r="K453" s="6">
        <v>4274</v>
      </c>
      <c r="L453" s="6" t="s">
        <v>31</v>
      </c>
      <c r="M453" s="6" t="s">
        <v>276</v>
      </c>
      <c r="N453" s="6" t="s">
        <v>27</v>
      </c>
      <c r="O453" s="6">
        <v>4</v>
      </c>
      <c r="P453" s="7">
        <f t="shared" si="25"/>
        <v>3.1366399999999996E-2</v>
      </c>
      <c r="Q453" s="6">
        <f>VLOOKUP(B453,[1]Sheet1!$A:$D,3,0)</f>
        <v>4</v>
      </c>
      <c r="R453" s="6">
        <f t="shared" si="26"/>
        <v>0</v>
      </c>
      <c r="S453" s="6">
        <f>VLOOKUP(B453,[2]Sheet1!$A:$D,4,0)</f>
        <v>784.16</v>
      </c>
      <c r="T453" s="6">
        <f t="shared" si="27"/>
        <v>3136.64</v>
      </c>
    </row>
    <row r="454" spans="1:20" x14ac:dyDescent="0.45">
      <c r="A454" s="6" t="s">
        <v>28</v>
      </c>
      <c r="B454" s="6" t="s">
        <v>927</v>
      </c>
      <c r="C454" s="6" t="s">
        <v>928</v>
      </c>
      <c r="D454" s="6" t="s">
        <v>20</v>
      </c>
      <c r="E454" s="6">
        <v>2</v>
      </c>
      <c r="F454" s="6">
        <v>6755.84</v>
      </c>
      <c r="G454" s="6" t="s">
        <v>25</v>
      </c>
      <c r="H454" s="16">
        <v>37692</v>
      </c>
      <c r="I454" s="16">
        <v>41383</v>
      </c>
      <c r="J454" s="6">
        <v>6.7558400000000005E-2</v>
      </c>
      <c r="K454" s="6">
        <v>4274</v>
      </c>
      <c r="L454" s="6" t="s">
        <v>31</v>
      </c>
      <c r="M454" s="6" t="s">
        <v>276</v>
      </c>
      <c r="N454" s="6" t="s">
        <v>27</v>
      </c>
      <c r="O454" s="6">
        <v>2</v>
      </c>
      <c r="P454" s="7">
        <f t="shared" si="25"/>
        <v>6.7558400000000005E-2</v>
      </c>
      <c r="Q454" s="6">
        <f>VLOOKUP(B454,[1]Sheet1!$A:$D,3,0)</f>
        <v>2</v>
      </c>
      <c r="R454" s="6">
        <f t="shared" si="26"/>
        <v>0</v>
      </c>
      <c r="S454" s="6">
        <f>VLOOKUP(B454,[2]Sheet1!$A:$D,4,0)</f>
        <v>3377.92</v>
      </c>
      <c r="T454" s="6">
        <f t="shared" si="27"/>
        <v>6755.84</v>
      </c>
    </row>
    <row r="455" spans="1:20" x14ac:dyDescent="0.45">
      <c r="A455" s="6" t="s">
        <v>28</v>
      </c>
      <c r="B455" s="6" t="s">
        <v>929</v>
      </c>
      <c r="C455" s="6" t="s">
        <v>930</v>
      </c>
      <c r="D455" s="6" t="s">
        <v>20</v>
      </c>
      <c r="E455" s="6">
        <v>4</v>
      </c>
      <c r="F455" s="6">
        <v>5066.88</v>
      </c>
      <c r="G455" s="6" t="s">
        <v>25</v>
      </c>
      <c r="H455" s="16">
        <v>37692</v>
      </c>
      <c r="I455" s="16">
        <v>41383</v>
      </c>
      <c r="J455" s="6">
        <v>5.06688E-2</v>
      </c>
      <c r="K455" s="6">
        <v>4274</v>
      </c>
      <c r="L455" s="6" t="s">
        <v>31</v>
      </c>
      <c r="M455" s="6" t="s">
        <v>276</v>
      </c>
      <c r="N455" s="6" t="s">
        <v>27</v>
      </c>
      <c r="O455" s="6">
        <v>4</v>
      </c>
      <c r="P455" s="7">
        <f t="shared" si="25"/>
        <v>5.06688E-2</v>
      </c>
      <c r="Q455" s="6">
        <f>VLOOKUP(B455,[1]Sheet1!$A:$D,3,0)</f>
        <v>4</v>
      </c>
      <c r="R455" s="6">
        <f t="shared" si="26"/>
        <v>0</v>
      </c>
      <c r="S455" s="6">
        <f>VLOOKUP(B455,[2]Sheet1!$A:$D,4,0)</f>
        <v>1266.72</v>
      </c>
      <c r="T455" s="6">
        <f t="shared" si="27"/>
        <v>5066.88</v>
      </c>
    </row>
    <row r="456" spans="1:20" x14ac:dyDescent="0.45">
      <c r="A456" s="6" t="s">
        <v>28</v>
      </c>
      <c r="B456" s="6" t="s">
        <v>931</v>
      </c>
      <c r="C456" s="6" t="s">
        <v>932</v>
      </c>
      <c r="D456" s="6" t="s">
        <v>20</v>
      </c>
      <c r="E456" s="6">
        <v>4</v>
      </c>
      <c r="F456" s="6">
        <v>7238.4</v>
      </c>
      <c r="G456" s="6" t="s">
        <v>25</v>
      </c>
      <c r="H456" s="16">
        <v>37692</v>
      </c>
      <c r="I456" s="16">
        <v>41383</v>
      </c>
      <c r="J456" s="6">
        <v>7.238399999999999E-2</v>
      </c>
      <c r="K456" s="6">
        <v>4274</v>
      </c>
      <c r="L456" s="6" t="s">
        <v>31</v>
      </c>
      <c r="M456" s="6" t="s">
        <v>276</v>
      </c>
      <c r="N456" s="6" t="s">
        <v>27</v>
      </c>
      <c r="O456" s="6">
        <v>4</v>
      </c>
      <c r="P456" s="7">
        <f t="shared" si="25"/>
        <v>7.238399999999999E-2</v>
      </c>
      <c r="Q456" s="6">
        <f>VLOOKUP(B456,[1]Sheet1!$A:$D,3,0)</f>
        <v>4</v>
      </c>
      <c r="R456" s="6">
        <f t="shared" si="26"/>
        <v>0</v>
      </c>
      <c r="S456" s="6">
        <f>VLOOKUP(B456,[2]Sheet1!$A:$D,4,0)</f>
        <v>1809.6</v>
      </c>
      <c r="T456" s="6">
        <f t="shared" si="27"/>
        <v>7238.4</v>
      </c>
    </row>
    <row r="457" spans="1:20" x14ac:dyDescent="0.45">
      <c r="A457" s="6" t="s">
        <v>28</v>
      </c>
      <c r="B457" s="6" t="s">
        <v>933</v>
      </c>
      <c r="C457" s="6" t="s">
        <v>934</v>
      </c>
      <c r="D457" s="6" t="s">
        <v>20</v>
      </c>
      <c r="E457" s="6">
        <v>10</v>
      </c>
      <c r="F457" s="6">
        <v>6514.56</v>
      </c>
      <c r="G457" s="6" t="s">
        <v>25</v>
      </c>
      <c r="H457" s="16">
        <v>37692</v>
      </c>
      <c r="I457" s="16">
        <v>41383</v>
      </c>
      <c r="J457" s="6">
        <v>6.5145599999999998E-2</v>
      </c>
      <c r="K457" s="6">
        <v>4274</v>
      </c>
      <c r="L457" s="6" t="s">
        <v>31</v>
      </c>
      <c r="M457" s="6" t="s">
        <v>276</v>
      </c>
      <c r="N457" s="6" t="s">
        <v>27</v>
      </c>
      <c r="O457" s="6">
        <v>10</v>
      </c>
      <c r="P457" s="7">
        <f t="shared" si="25"/>
        <v>6.5145599999999998E-2</v>
      </c>
      <c r="Q457" s="6">
        <f>VLOOKUP(B457,[1]Sheet1!$A:$D,3,0)</f>
        <v>10</v>
      </c>
      <c r="R457" s="6">
        <f t="shared" si="26"/>
        <v>0</v>
      </c>
      <c r="S457" s="6">
        <f>VLOOKUP(B457,[2]Sheet1!$A:$D,4,0)</f>
        <v>651.46</v>
      </c>
      <c r="T457" s="6">
        <f t="shared" si="27"/>
        <v>6514.6</v>
      </c>
    </row>
    <row r="458" spans="1:20" x14ac:dyDescent="0.45">
      <c r="A458" s="6" t="s">
        <v>28</v>
      </c>
      <c r="B458" s="6" t="s">
        <v>935</v>
      </c>
      <c r="C458" s="6" t="s">
        <v>936</v>
      </c>
      <c r="D458" s="6" t="s">
        <v>20</v>
      </c>
      <c r="E458" s="6">
        <v>30</v>
      </c>
      <c r="F458" s="6">
        <v>54288</v>
      </c>
      <c r="G458" s="6" t="s">
        <v>25</v>
      </c>
      <c r="H458" s="16">
        <v>37692</v>
      </c>
      <c r="I458" s="16">
        <v>41383</v>
      </c>
      <c r="J458" s="6">
        <v>0.54288000000000003</v>
      </c>
      <c r="K458" s="6">
        <v>4274</v>
      </c>
      <c r="L458" s="6" t="s">
        <v>31</v>
      </c>
      <c r="M458" s="6" t="s">
        <v>276</v>
      </c>
      <c r="N458" s="6" t="s">
        <v>27</v>
      </c>
      <c r="O458" s="6">
        <v>30</v>
      </c>
      <c r="P458" s="7">
        <f t="shared" si="25"/>
        <v>0.54288000000000003</v>
      </c>
      <c r="Q458" s="6">
        <f>VLOOKUP(B458,[1]Sheet1!$A:$D,3,0)</f>
        <v>30</v>
      </c>
      <c r="R458" s="6">
        <f t="shared" si="26"/>
        <v>0</v>
      </c>
      <c r="S458" s="6">
        <f>VLOOKUP(B458,[2]Sheet1!$A:$D,4,0)</f>
        <v>1809.6</v>
      </c>
      <c r="T458" s="6">
        <f t="shared" si="27"/>
        <v>54288</v>
      </c>
    </row>
    <row r="459" spans="1:20" x14ac:dyDescent="0.45">
      <c r="A459" s="6" t="s">
        <v>28</v>
      </c>
      <c r="B459" s="6" t="s">
        <v>937</v>
      </c>
      <c r="C459" s="6" t="s">
        <v>938</v>
      </c>
      <c r="D459" s="6" t="s">
        <v>20</v>
      </c>
      <c r="E459" s="6">
        <v>3</v>
      </c>
      <c r="F459" s="6">
        <v>3800.16</v>
      </c>
      <c r="G459" s="6" t="s">
        <v>25</v>
      </c>
      <c r="H459" s="16">
        <v>37692</v>
      </c>
      <c r="I459" s="16">
        <v>41383</v>
      </c>
      <c r="J459" s="6">
        <v>3.8001599999999996E-2</v>
      </c>
      <c r="K459" s="6">
        <v>4274</v>
      </c>
      <c r="L459" s="6" t="s">
        <v>31</v>
      </c>
      <c r="M459" s="6" t="s">
        <v>276</v>
      </c>
      <c r="N459" s="6" t="s">
        <v>27</v>
      </c>
      <c r="O459" s="6">
        <v>3</v>
      </c>
      <c r="P459" s="7">
        <f t="shared" si="25"/>
        <v>3.8001599999999996E-2</v>
      </c>
      <c r="Q459" s="6">
        <f>VLOOKUP(B459,[1]Sheet1!$A:$D,3,0)</f>
        <v>3</v>
      </c>
      <c r="R459" s="6">
        <f t="shared" si="26"/>
        <v>0</v>
      </c>
      <c r="S459" s="6">
        <f>VLOOKUP(B459,[2]Sheet1!$A:$D,4,0)</f>
        <v>1266.72</v>
      </c>
      <c r="T459" s="6">
        <f t="shared" si="27"/>
        <v>3800.16</v>
      </c>
    </row>
    <row r="460" spans="1:20" x14ac:dyDescent="0.45">
      <c r="A460" s="6" t="s">
        <v>28</v>
      </c>
      <c r="B460" s="6" t="s">
        <v>939</v>
      </c>
      <c r="C460" s="6" t="s">
        <v>940</v>
      </c>
      <c r="D460" s="6" t="s">
        <v>20</v>
      </c>
      <c r="E460" s="6">
        <v>8</v>
      </c>
      <c r="F460" s="6">
        <v>1614.25</v>
      </c>
      <c r="G460" s="6" t="s">
        <v>25</v>
      </c>
      <c r="H460" s="16">
        <v>35886</v>
      </c>
      <c r="I460" s="16">
        <v>35886</v>
      </c>
      <c r="J460" s="6">
        <v>1.6142500000000001E-2</v>
      </c>
      <c r="K460" s="6">
        <v>9771</v>
      </c>
      <c r="L460" s="6" t="s">
        <v>31</v>
      </c>
      <c r="M460" s="6" t="s">
        <v>276</v>
      </c>
      <c r="N460" s="6" t="s">
        <v>27</v>
      </c>
      <c r="O460" s="6">
        <v>8</v>
      </c>
      <c r="P460" s="7">
        <f t="shared" si="25"/>
        <v>1.6142500000000001E-2</v>
      </c>
      <c r="Q460" s="6">
        <f>VLOOKUP(B460,[1]Sheet1!$A:$D,3,0)</f>
        <v>8</v>
      </c>
      <c r="R460" s="6">
        <f t="shared" si="26"/>
        <v>0</v>
      </c>
      <c r="S460" s="6">
        <f>VLOOKUP(B460,[2]Sheet1!$A:$D,4,0)</f>
        <v>201.78</v>
      </c>
      <c r="T460" s="6">
        <f t="shared" si="27"/>
        <v>1614.24</v>
      </c>
    </row>
    <row r="461" spans="1:20" x14ac:dyDescent="0.45">
      <c r="A461" s="6" t="s">
        <v>28</v>
      </c>
      <c r="B461" s="6" t="s">
        <v>941</v>
      </c>
      <c r="C461" s="6" t="s">
        <v>942</v>
      </c>
      <c r="D461" s="6" t="s">
        <v>20</v>
      </c>
      <c r="E461" s="6">
        <v>5</v>
      </c>
      <c r="F461" s="6">
        <v>136982.28</v>
      </c>
      <c r="G461" s="6" t="s">
        <v>25</v>
      </c>
      <c r="H461" s="16">
        <v>41792</v>
      </c>
      <c r="I461" s="16"/>
      <c r="J461" s="6">
        <v>1.3698227999999999</v>
      </c>
      <c r="K461" s="6">
        <v>3865</v>
      </c>
      <c r="L461" s="6" t="s">
        <v>31</v>
      </c>
      <c r="M461" s="6" t="s">
        <v>276</v>
      </c>
      <c r="N461" s="6" t="s">
        <v>27</v>
      </c>
      <c r="O461" s="6">
        <v>5</v>
      </c>
      <c r="P461" s="7">
        <f t="shared" si="25"/>
        <v>1.3698227999999999</v>
      </c>
      <c r="Q461" s="6">
        <f>VLOOKUP(B461,[1]Sheet1!$A:$D,3,0)</f>
        <v>5</v>
      </c>
      <c r="R461" s="6">
        <f t="shared" si="26"/>
        <v>0</v>
      </c>
      <c r="S461" s="6">
        <f>VLOOKUP(B461,[2]Sheet1!$A:$D,4,0)</f>
        <v>27396.46</v>
      </c>
      <c r="T461" s="6">
        <f t="shared" si="27"/>
        <v>136982.29999999999</v>
      </c>
    </row>
    <row r="462" spans="1:20" x14ac:dyDescent="0.45">
      <c r="A462" s="6" t="s">
        <v>28</v>
      </c>
      <c r="B462" s="6" t="s">
        <v>943</v>
      </c>
      <c r="C462" s="6" t="s">
        <v>944</v>
      </c>
      <c r="D462" s="6" t="s">
        <v>20</v>
      </c>
      <c r="E462" s="6">
        <v>5</v>
      </c>
      <c r="F462" s="6">
        <v>3682.71</v>
      </c>
      <c r="G462" s="6" t="s">
        <v>25</v>
      </c>
      <c r="H462" s="16">
        <v>39289</v>
      </c>
      <c r="I462" s="16">
        <v>41473</v>
      </c>
      <c r="J462" s="6">
        <v>3.6827100000000002E-2</v>
      </c>
      <c r="K462" s="6">
        <v>4184</v>
      </c>
      <c r="L462" s="6" t="s">
        <v>31</v>
      </c>
      <c r="M462" s="6" t="s">
        <v>276</v>
      </c>
      <c r="N462" s="6" t="s">
        <v>27</v>
      </c>
      <c r="O462" s="6">
        <v>5</v>
      </c>
      <c r="P462" s="7">
        <f t="shared" si="25"/>
        <v>3.6827100000000002E-2</v>
      </c>
      <c r="Q462" s="6">
        <f>VLOOKUP(B462,[1]Sheet1!$A:$D,3,0)</f>
        <v>5</v>
      </c>
      <c r="R462" s="6">
        <f t="shared" si="26"/>
        <v>0</v>
      </c>
      <c r="S462" s="6">
        <f>VLOOKUP(B462,[2]Sheet1!$A:$D,4,0)</f>
        <v>736.54</v>
      </c>
      <c r="T462" s="6">
        <f t="shared" si="27"/>
        <v>3682.7</v>
      </c>
    </row>
    <row r="463" spans="1:20" x14ac:dyDescent="0.45">
      <c r="A463" s="6" t="s">
        <v>28</v>
      </c>
      <c r="B463" s="6" t="s">
        <v>945</v>
      </c>
      <c r="C463" s="6" t="s">
        <v>946</v>
      </c>
      <c r="D463" s="6" t="s">
        <v>20</v>
      </c>
      <c r="E463" s="6">
        <v>1</v>
      </c>
      <c r="F463" s="6">
        <v>1473.08</v>
      </c>
      <c r="G463" s="6" t="s">
        <v>25</v>
      </c>
      <c r="H463" s="16">
        <v>39289</v>
      </c>
      <c r="I463" s="16">
        <v>41473</v>
      </c>
      <c r="J463" s="6">
        <v>1.4730799999999999E-2</v>
      </c>
      <c r="K463" s="6">
        <v>4184</v>
      </c>
      <c r="L463" s="6" t="s">
        <v>31</v>
      </c>
      <c r="M463" s="6" t="s">
        <v>276</v>
      </c>
      <c r="N463" s="6" t="s">
        <v>27</v>
      </c>
      <c r="O463" s="6">
        <v>1</v>
      </c>
      <c r="P463" s="7">
        <f t="shared" si="25"/>
        <v>1.4730799999999999E-2</v>
      </c>
      <c r="Q463" s="6">
        <f>VLOOKUP(B463,[1]Sheet1!$A:$D,3,0)</f>
        <v>1</v>
      </c>
      <c r="R463" s="6">
        <f t="shared" si="26"/>
        <v>0</v>
      </c>
      <c r="S463" s="6">
        <f>VLOOKUP(B463,[2]Sheet1!$A:$D,4,0)</f>
        <v>1473.08</v>
      </c>
      <c r="T463" s="6">
        <f t="shared" si="27"/>
        <v>1473.08</v>
      </c>
    </row>
    <row r="464" spans="1:20" x14ac:dyDescent="0.45">
      <c r="A464" s="6" t="s">
        <v>28</v>
      </c>
      <c r="B464" s="6" t="s">
        <v>947</v>
      </c>
      <c r="C464" s="6" t="s">
        <v>948</v>
      </c>
      <c r="D464" s="6" t="s">
        <v>20</v>
      </c>
      <c r="E464" s="6">
        <v>2</v>
      </c>
      <c r="F464" s="6">
        <v>3554.11</v>
      </c>
      <c r="G464" s="6" t="s">
        <v>25</v>
      </c>
      <c r="H464" s="16">
        <v>39289</v>
      </c>
      <c r="I464" s="16"/>
      <c r="J464" s="6">
        <v>3.5541099999999999E-2</v>
      </c>
      <c r="K464" s="6">
        <v>6368</v>
      </c>
      <c r="L464" s="6" t="s">
        <v>31</v>
      </c>
      <c r="M464" s="6" t="s">
        <v>276</v>
      </c>
      <c r="N464" s="6" t="s">
        <v>27</v>
      </c>
      <c r="O464" s="6">
        <v>2</v>
      </c>
      <c r="P464" s="7">
        <f t="shared" si="25"/>
        <v>3.5541099999999999E-2</v>
      </c>
      <c r="Q464" s="6">
        <f>VLOOKUP(B464,[1]Sheet1!$A:$D,3,0)</f>
        <v>2</v>
      </c>
      <c r="R464" s="6">
        <f t="shared" si="26"/>
        <v>0</v>
      </c>
      <c r="S464" s="6">
        <f>VLOOKUP(B464,[2]Sheet1!$A:$D,4,0)</f>
        <v>1777.06</v>
      </c>
      <c r="T464" s="6">
        <f t="shared" si="27"/>
        <v>3554.12</v>
      </c>
    </row>
    <row r="465" spans="1:20" x14ac:dyDescent="0.45">
      <c r="A465" s="6" t="s">
        <v>28</v>
      </c>
      <c r="B465" s="6" t="s">
        <v>949</v>
      </c>
      <c r="C465" s="6" t="s">
        <v>950</v>
      </c>
      <c r="D465" s="6" t="s">
        <v>20</v>
      </c>
      <c r="E465" s="6">
        <v>9</v>
      </c>
      <c r="F465" s="6">
        <v>201.84</v>
      </c>
      <c r="G465" s="6" t="s">
        <v>25</v>
      </c>
      <c r="H465" s="16">
        <v>35886</v>
      </c>
      <c r="I465" s="16">
        <v>35886</v>
      </c>
      <c r="J465" s="6">
        <v>2.0184000000000001E-3</v>
      </c>
      <c r="K465" s="6">
        <v>9771</v>
      </c>
      <c r="L465" s="6" t="s">
        <v>31</v>
      </c>
      <c r="M465" s="6" t="s">
        <v>276</v>
      </c>
      <c r="N465" s="6" t="s">
        <v>27</v>
      </c>
      <c r="O465" s="6">
        <v>9</v>
      </c>
      <c r="P465" s="7">
        <f t="shared" si="25"/>
        <v>2.0184000000000001E-3</v>
      </c>
      <c r="Q465" s="6">
        <f>VLOOKUP(B465,[1]Sheet1!$A:$D,3,0)</f>
        <v>9</v>
      </c>
      <c r="R465" s="6">
        <f t="shared" si="26"/>
        <v>0</v>
      </c>
      <c r="S465" s="6">
        <f>VLOOKUP(B465,[2]Sheet1!$A:$D,4,0)</f>
        <v>22.43</v>
      </c>
      <c r="T465" s="6">
        <f t="shared" si="27"/>
        <v>201.87</v>
      </c>
    </row>
    <row r="466" spans="1:20" x14ac:dyDescent="0.45">
      <c r="A466" s="6" t="s">
        <v>28</v>
      </c>
      <c r="B466" s="6" t="s">
        <v>951</v>
      </c>
      <c r="C466" s="6" t="s">
        <v>952</v>
      </c>
      <c r="D466" s="6" t="s">
        <v>20</v>
      </c>
      <c r="E466" s="6">
        <v>9</v>
      </c>
      <c r="F466" s="6">
        <v>90682.8</v>
      </c>
      <c r="G466" s="6" t="s">
        <v>25</v>
      </c>
      <c r="H466" s="16">
        <v>35886</v>
      </c>
      <c r="I466" s="16">
        <v>41647</v>
      </c>
      <c r="J466" s="6">
        <v>0.90682800000000008</v>
      </c>
      <c r="K466" s="6">
        <v>4010</v>
      </c>
      <c r="L466" s="6" t="s">
        <v>31</v>
      </c>
      <c r="M466" s="6" t="s">
        <v>276</v>
      </c>
      <c r="N466" s="6" t="s">
        <v>27</v>
      </c>
      <c r="O466" s="6">
        <v>9</v>
      </c>
      <c r="P466" s="7">
        <f t="shared" si="25"/>
        <v>0.90682800000000008</v>
      </c>
      <c r="Q466" s="6">
        <f>VLOOKUP(B466,[1]Sheet1!$A:$D,3,0)</f>
        <v>9</v>
      </c>
      <c r="R466" s="6">
        <f t="shared" si="26"/>
        <v>0</v>
      </c>
      <c r="S466" s="6">
        <f>VLOOKUP(B466,[2]Sheet1!$A:$D,4,0)</f>
        <v>10075.870000000001</v>
      </c>
      <c r="T466" s="6">
        <f t="shared" si="27"/>
        <v>90682.83</v>
      </c>
    </row>
    <row r="467" spans="1:20" x14ac:dyDescent="0.45">
      <c r="A467" s="6" t="s">
        <v>28</v>
      </c>
      <c r="B467" s="6" t="s">
        <v>953</v>
      </c>
      <c r="C467" s="6" t="s">
        <v>954</v>
      </c>
      <c r="D467" s="6" t="s">
        <v>20</v>
      </c>
      <c r="E467" s="6">
        <v>6</v>
      </c>
      <c r="F467" s="6">
        <v>8826.2999999999993</v>
      </c>
      <c r="G467" s="6" t="s">
        <v>25</v>
      </c>
      <c r="H467" s="16">
        <v>35886</v>
      </c>
      <c r="I467" s="16">
        <v>37802</v>
      </c>
      <c r="J467" s="6">
        <v>8.8262999999999994E-2</v>
      </c>
      <c r="K467" s="6">
        <v>7855</v>
      </c>
      <c r="L467" s="6" t="s">
        <v>31</v>
      </c>
      <c r="M467" s="6" t="s">
        <v>276</v>
      </c>
      <c r="N467" s="6" t="s">
        <v>27</v>
      </c>
      <c r="O467" s="6">
        <v>6</v>
      </c>
      <c r="P467" s="7">
        <f t="shared" si="25"/>
        <v>8.8262999999999994E-2</v>
      </c>
      <c r="Q467" s="6">
        <f>VLOOKUP(B467,[1]Sheet1!$A:$D,3,0)</f>
        <v>6</v>
      </c>
      <c r="R467" s="6">
        <f t="shared" si="26"/>
        <v>0</v>
      </c>
      <c r="S467" s="6">
        <f>VLOOKUP(B467,[2]Sheet1!$A:$D,4,0)</f>
        <v>1471.05</v>
      </c>
      <c r="T467" s="6">
        <f t="shared" si="27"/>
        <v>8826.2999999999993</v>
      </c>
    </row>
    <row r="468" spans="1:20" x14ac:dyDescent="0.45">
      <c r="A468" s="6" t="s">
        <v>28</v>
      </c>
      <c r="B468" s="6" t="s">
        <v>955</v>
      </c>
      <c r="C468" s="6" t="s">
        <v>956</v>
      </c>
      <c r="D468" s="6" t="s">
        <v>20</v>
      </c>
      <c r="E468" s="6">
        <v>48</v>
      </c>
      <c r="F468" s="6">
        <v>2641.92</v>
      </c>
      <c r="G468" s="6" t="s">
        <v>25</v>
      </c>
      <c r="H468" s="16">
        <v>35886</v>
      </c>
      <c r="I468" s="16">
        <v>41473</v>
      </c>
      <c r="J468" s="6">
        <v>2.64192E-2</v>
      </c>
      <c r="K468" s="6">
        <v>4184</v>
      </c>
      <c r="L468" s="6" t="s">
        <v>31</v>
      </c>
      <c r="M468" s="6" t="s">
        <v>276</v>
      </c>
      <c r="N468" s="6" t="s">
        <v>27</v>
      </c>
      <c r="O468" s="6">
        <v>48</v>
      </c>
      <c r="P468" s="7">
        <f t="shared" si="25"/>
        <v>2.64192E-2</v>
      </c>
      <c r="Q468" s="6">
        <f>VLOOKUP(B468,[1]Sheet1!$A:$D,3,0)</f>
        <v>48</v>
      </c>
      <c r="R468" s="6">
        <f t="shared" si="26"/>
        <v>0</v>
      </c>
      <c r="S468" s="6">
        <f>VLOOKUP(B468,[2]Sheet1!$A:$D,4,0)</f>
        <v>55.04</v>
      </c>
      <c r="T468" s="6">
        <f t="shared" si="27"/>
        <v>2641.92</v>
      </c>
    </row>
    <row r="469" spans="1:20" x14ac:dyDescent="0.45">
      <c r="A469" s="6" t="s">
        <v>28</v>
      </c>
      <c r="B469" s="6" t="s">
        <v>957</v>
      </c>
      <c r="C469" s="6" t="s">
        <v>958</v>
      </c>
      <c r="D469" s="6" t="s">
        <v>20</v>
      </c>
      <c r="E469" s="6">
        <v>3</v>
      </c>
      <c r="F469" s="6">
        <v>36711.519999999997</v>
      </c>
      <c r="G469" s="6" t="s">
        <v>25</v>
      </c>
      <c r="H469" s="16">
        <v>42432</v>
      </c>
      <c r="I469" s="16">
        <v>39297</v>
      </c>
      <c r="J469" s="6">
        <v>0.36711519999999997</v>
      </c>
      <c r="K469" s="6">
        <v>6360</v>
      </c>
      <c r="L469" s="6" t="s">
        <v>31</v>
      </c>
      <c r="M469" s="6" t="s">
        <v>276</v>
      </c>
      <c r="N469" s="6" t="s">
        <v>27</v>
      </c>
      <c r="O469" s="6">
        <v>3</v>
      </c>
      <c r="P469" s="7">
        <f t="shared" si="25"/>
        <v>0.36711519999999997</v>
      </c>
      <c r="Q469" s="6">
        <f>VLOOKUP(B469,[1]Sheet1!$A:$D,3,0)</f>
        <v>3</v>
      </c>
      <c r="R469" s="6">
        <f t="shared" si="26"/>
        <v>0</v>
      </c>
      <c r="S469" s="6">
        <f>VLOOKUP(B469,[2]Sheet1!$A:$D,4,0)</f>
        <v>12237.17</v>
      </c>
      <c r="T469" s="6">
        <f t="shared" si="27"/>
        <v>36711.51</v>
      </c>
    </row>
    <row r="470" spans="1:20" x14ac:dyDescent="0.45">
      <c r="A470" s="6" t="s">
        <v>28</v>
      </c>
      <c r="B470" s="6" t="s">
        <v>959</v>
      </c>
      <c r="C470" s="6" t="s">
        <v>960</v>
      </c>
      <c r="D470" s="6" t="s">
        <v>20</v>
      </c>
      <c r="E470" s="6">
        <v>2</v>
      </c>
      <c r="F470" s="6">
        <v>83981.62</v>
      </c>
      <c r="G470" s="6" t="s">
        <v>25</v>
      </c>
      <c r="H470" s="16">
        <v>39522</v>
      </c>
      <c r="I470" s="16"/>
      <c r="J470" s="6">
        <v>0.8398161999999999</v>
      </c>
      <c r="K470" s="6">
        <v>6135</v>
      </c>
      <c r="L470" s="6" t="s">
        <v>31</v>
      </c>
      <c r="M470" s="6" t="s">
        <v>276</v>
      </c>
      <c r="N470" s="6" t="s">
        <v>27</v>
      </c>
      <c r="O470" s="6">
        <v>2</v>
      </c>
      <c r="P470" s="7">
        <f t="shared" si="25"/>
        <v>0.8398161999999999</v>
      </c>
      <c r="Q470" s="6">
        <f>VLOOKUP(B470,[1]Sheet1!$A:$D,3,0)</f>
        <v>2</v>
      </c>
      <c r="R470" s="6">
        <f t="shared" si="26"/>
        <v>0</v>
      </c>
      <c r="S470" s="6">
        <f>VLOOKUP(B470,[2]Sheet1!$A:$D,4,0)</f>
        <v>41990.81</v>
      </c>
      <c r="T470" s="6">
        <f t="shared" si="27"/>
        <v>83981.62</v>
      </c>
    </row>
    <row r="471" spans="1:20" x14ac:dyDescent="0.45">
      <c r="A471" s="6" t="s">
        <v>28</v>
      </c>
      <c r="B471" s="6" t="s">
        <v>961</v>
      </c>
      <c r="C471" s="6" t="s">
        <v>962</v>
      </c>
      <c r="D471" s="6" t="s">
        <v>20</v>
      </c>
      <c r="E471" s="6">
        <v>1</v>
      </c>
      <c r="F471" s="6">
        <v>190271</v>
      </c>
      <c r="G471" s="6" t="s">
        <v>25</v>
      </c>
      <c r="H471" s="16">
        <v>42490</v>
      </c>
      <c r="I471" s="16"/>
      <c r="J471" s="6">
        <v>1.9027099999999999</v>
      </c>
      <c r="K471" s="6">
        <v>3167</v>
      </c>
      <c r="L471" s="6" t="s">
        <v>31</v>
      </c>
      <c r="M471" s="6" t="s">
        <v>276</v>
      </c>
      <c r="N471" s="6" t="s">
        <v>27</v>
      </c>
      <c r="O471" s="6">
        <v>1</v>
      </c>
      <c r="P471" s="7">
        <f t="shared" si="25"/>
        <v>1.9027099999999999</v>
      </c>
      <c r="Q471" s="6">
        <f>VLOOKUP(B471,[1]Sheet1!$A:$D,3,0)</f>
        <v>1</v>
      </c>
      <c r="R471" s="6">
        <f t="shared" si="26"/>
        <v>0</v>
      </c>
      <c r="S471" s="6">
        <f>VLOOKUP(B471,[2]Sheet1!$A:$D,4,0)</f>
        <v>190271</v>
      </c>
      <c r="T471" s="6">
        <f t="shared" si="27"/>
        <v>190271</v>
      </c>
    </row>
    <row r="472" spans="1:20" x14ac:dyDescent="0.45">
      <c r="A472" s="6" t="s">
        <v>28</v>
      </c>
      <c r="B472" s="6" t="s">
        <v>963</v>
      </c>
      <c r="C472" s="6" t="s">
        <v>964</v>
      </c>
      <c r="D472" s="6" t="s">
        <v>20</v>
      </c>
      <c r="E472" s="6">
        <v>1</v>
      </c>
      <c r="F472" s="6">
        <v>74988.929999999993</v>
      </c>
      <c r="G472" s="6" t="s">
        <v>25</v>
      </c>
      <c r="H472" s="16">
        <v>35886</v>
      </c>
      <c r="I472" s="16">
        <v>35886</v>
      </c>
      <c r="J472" s="6">
        <v>0.74988929999999998</v>
      </c>
      <c r="K472" s="6">
        <v>9771</v>
      </c>
      <c r="L472" s="6" t="s">
        <v>31</v>
      </c>
      <c r="M472" s="6" t="s">
        <v>276</v>
      </c>
      <c r="N472" s="6" t="s">
        <v>27</v>
      </c>
      <c r="O472" s="6">
        <v>1</v>
      </c>
      <c r="P472" s="7">
        <f t="shared" si="25"/>
        <v>0.74988929999999998</v>
      </c>
      <c r="Q472" s="6">
        <f>VLOOKUP(B472,[1]Sheet1!$A:$D,3,0)</f>
        <v>1</v>
      </c>
      <c r="R472" s="6">
        <f t="shared" si="26"/>
        <v>0</v>
      </c>
      <c r="S472" s="6">
        <f>VLOOKUP(B472,[2]Sheet1!$A:$D,4,0)</f>
        <v>74988.929999999993</v>
      </c>
      <c r="T472" s="6">
        <f t="shared" si="27"/>
        <v>74988.929999999993</v>
      </c>
    </row>
    <row r="473" spans="1:20" hidden="1" x14ac:dyDescent="0.45">
      <c r="A473" s="6" t="s">
        <v>28</v>
      </c>
      <c r="B473" s="6" t="s">
        <v>965</v>
      </c>
      <c r="C473" s="6" t="s">
        <v>964</v>
      </c>
      <c r="D473" s="6" t="s">
        <v>20</v>
      </c>
      <c r="E473" s="6">
        <v>1</v>
      </c>
      <c r="F473" s="6">
        <v>74988.929999999993</v>
      </c>
      <c r="G473" s="6" t="s">
        <v>25</v>
      </c>
      <c r="H473" s="16">
        <v>35886</v>
      </c>
      <c r="I473" s="16">
        <v>35886</v>
      </c>
      <c r="J473" s="6">
        <v>0.74988929999999998</v>
      </c>
      <c r="K473" s="6">
        <v>9771</v>
      </c>
      <c r="L473" s="6" t="s">
        <v>31</v>
      </c>
      <c r="M473" s="6" t="s">
        <v>276</v>
      </c>
      <c r="N473" s="6" t="s">
        <v>27</v>
      </c>
      <c r="O473" s="6">
        <v>1</v>
      </c>
      <c r="P473" s="7">
        <f t="shared" si="25"/>
        <v>0.74988929999999998</v>
      </c>
      <c r="Q473" s="6">
        <v>0</v>
      </c>
      <c r="R473" s="6">
        <f t="shared" si="26"/>
        <v>1</v>
      </c>
      <c r="S473" s="6">
        <f>VLOOKUP(B473,[2]Sheet1!$A:$D,4,0)</f>
        <v>74988.929999999993</v>
      </c>
      <c r="T473" s="6">
        <f t="shared" si="27"/>
        <v>0</v>
      </c>
    </row>
    <row r="474" spans="1:20" x14ac:dyDescent="0.45">
      <c r="A474" s="6" t="s">
        <v>28</v>
      </c>
      <c r="B474" s="6" t="s">
        <v>966</v>
      </c>
      <c r="C474" s="6" t="s">
        <v>964</v>
      </c>
      <c r="D474" s="6" t="s">
        <v>20</v>
      </c>
      <c r="E474" s="6">
        <v>1</v>
      </c>
      <c r="F474" s="6">
        <v>74988.929999999993</v>
      </c>
      <c r="G474" s="6" t="s">
        <v>25</v>
      </c>
      <c r="H474" s="16">
        <v>35886</v>
      </c>
      <c r="I474" s="16">
        <v>35886</v>
      </c>
      <c r="J474" s="6">
        <v>0.74988929999999998</v>
      </c>
      <c r="K474" s="6">
        <v>9771</v>
      </c>
      <c r="L474" s="6" t="s">
        <v>31</v>
      </c>
      <c r="M474" s="6" t="s">
        <v>276</v>
      </c>
      <c r="N474" s="6" t="s">
        <v>27</v>
      </c>
      <c r="O474" s="6">
        <v>1</v>
      </c>
      <c r="P474" s="7">
        <f t="shared" si="25"/>
        <v>0.74988929999999998</v>
      </c>
      <c r="Q474" s="6">
        <f>VLOOKUP(B474,[1]Sheet1!$A:$D,3,0)</f>
        <v>1</v>
      </c>
      <c r="R474" s="6">
        <f t="shared" si="26"/>
        <v>0</v>
      </c>
      <c r="S474" s="6">
        <f>VLOOKUP(B474,[2]Sheet1!$A:$D,4,0)</f>
        <v>74988.929999999993</v>
      </c>
      <c r="T474" s="6">
        <f t="shared" si="27"/>
        <v>74988.929999999993</v>
      </c>
    </row>
    <row r="475" spans="1:20" x14ac:dyDescent="0.45">
      <c r="A475" s="6" t="s">
        <v>28</v>
      </c>
      <c r="B475" s="6" t="s">
        <v>967</v>
      </c>
      <c r="C475" s="6" t="s">
        <v>968</v>
      </c>
      <c r="D475" s="6" t="s">
        <v>20</v>
      </c>
      <c r="E475" s="6">
        <v>1</v>
      </c>
      <c r="F475" s="6">
        <v>8998.08</v>
      </c>
      <c r="G475" s="6" t="s">
        <v>25</v>
      </c>
      <c r="H475" s="16">
        <v>39471</v>
      </c>
      <c r="I475" s="16"/>
      <c r="J475" s="6">
        <v>8.99808E-2</v>
      </c>
      <c r="K475" s="6">
        <v>6186</v>
      </c>
      <c r="L475" s="6" t="s">
        <v>31</v>
      </c>
      <c r="M475" s="6" t="s">
        <v>276</v>
      </c>
      <c r="N475" s="6" t="s">
        <v>27</v>
      </c>
      <c r="O475" s="6">
        <v>1</v>
      </c>
      <c r="P475" s="7">
        <f t="shared" si="25"/>
        <v>8.99808E-2</v>
      </c>
      <c r="Q475" s="6">
        <f>VLOOKUP(B475,[1]Sheet1!$A:$D,3,0)</f>
        <v>1</v>
      </c>
      <c r="R475" s="6">
        <f t="shared" si="26"/>
        <v>0</v>
      </c>
      <c r="S475" s="6">
        <f>VLOOKUP(B475,[2]Sheet1!$A:$D,4,0)</f>
        <v>8998.08</v>
      </c>
      <c r="T475" s="6">
        <f t="shared" si="27"/>
        <v>8998.08</v>
      </c>
    </row>
    <row r="476" spans="1:20" x14ac:dyDescent="0.45">
      <c r="A476" s="6" t="s">
        <v>28</v>
      </c>
      <c r="B476" s="6" t="s">
        <v>969</v>
      </c>
      <c r="C476" s="6" t="s">
        <v>970</v>
      </c>
      <c r="D476" s="6" t="s">
        <v>78</v>
      </c>
      <c r="E476" s="6">
        <v>7</v>
      </c>
      <c r="F476" s="6">
        <v>6552</v>
      </c>
      <c r="G476" s="6" t="s">
        <v>25</v>
      </c>
      <c r="H476" s="16">
        <v>35886</v>
      </c>
      <c r="I476" s="16">
        <v>35886</v>
      </c>
      <c r="J476" s="6">
        <v>6.5519999999999995E-2</v>
      </c>
      <c r="K476" s="6">
        <v>9771</v>
      </c>
      <c r="L476" s="6" t="s">
        <v>31</v>
      </c>
      <c r="M476" s="6" t="s">
        <v>276</v>
      </c>
      <c r="N476" s="6" t="s">
        <v>27</v>
      </c>
      <c r="O476" s="6">
        <v>7</v>
      </c>
      <c r="P476" s="7">
        <f t="shared" si="25"/>
        <v>6.5519999999999995E-2</v>
      </c>
      <c r="Q476" s="6">
        <f>VLOOKUP(B476,[1]Sheet1!$A:$D,3,0)</f>
        <v>7</v>
      </c>
      <c r="R476" s="6">
        <f t="shared" si="26"/>
        <v>0</v>
      </c>
      <c r="S476" s="6">
        <f>VLOOKUP(B476,[2]Sheet1!$A:$D,4,0)</f>
        <v>936</v>
      </c>
      <c r="T476" s="6">
        <f t="shared" si="27"/>
        <v>6552</v>
      </c>
    </row>
    <row r="477" spans="1:20" x14ac:dyDescent="0.45">
      <c r="A477" s="6" t="s">
        <v>28</v>
      </c>
      <c r="B477" s="6" t="s">
        <v>971</v>
      </c>
      <c r="C477" s="6" t="s">
        <v>972</v>
      </c>
      <c r="D477" s="6" t="s">
        <v>20</v>
      </c>
      <c r="E477" s="6">
        <v>20</v>
      </c>
      <c r="F477" s="6">
        <v>61962.17</v>
      </c>
      <c r="G477" s="6" t="s">
        <v>25</v>
      </c>
      <c r="H477" s="16">
        <v>35886</v>
      </c>
      <c r="I477" s="16">
        <v>39941</v>
      </c>
      <c r="J477" s="6">
        <v>0.61962169999999994</v>
      </c>
      <c r="K477" s="6">
        <v>5716</v>
      </c>
      <c r="L477" s="6" t="s">
        <v>31</v>
      </c>
      <c r="M477" s="6" t="s">
        <v>246</v>
      </c>
      <c r="N477" s="6" t="s">
        <v>27</v>
      </c>
      <c r="O477" s="6">
        <v>20</v>
      </c>
      <c r="P477" s="7">
        <f t="shared" si="25"/>
        <v>0.61962169999999994</v>
      </c>
      <c r="Q477" s="6">
        <f>VLOOKUP(B477,[1]Sheet1!$A:$D,3,0)</f>
        <v>20</v>
      </c>
      <c r="R477" s="6">
        <f t="shared" si="26"/>
        <v>0</v>
      </c>
      <c r="S477" s="6">
        <f>VLOOKUP(B477,[2]Sheet1!$A:$D,4,0)</f>
        <v>3098.11</v>
      </c>
      <c r="T477" s="6">
        <f t="shared" si="27"/>
        <v>61962.200000000004</v>
      </c>
    </row>
    <row r="478" spans="1:20" x14ac:dyDescent="0.45">
      <c r="A478" s="6" t="s">
        <v>28</v>
      </c>
      <c r="B478" s="6" t="s">
        <v>973</v>
      </c>
      <c r="C478" s="6" t="s">
        <v>974</v>
      </c>
      <c r="D478" s="6" t="s">
        <v>20</v>
      </c>
      <c r="E478" s="6">
        <v>16</v>
      </c>
      <c r="F478" s="6">
        <v>5075.84</v>
      </c>
      <c r="G478" s="6" t="s">
        <v>25</v>
      </c>
      <c r="H478" s="16">
        <v>38925</v>
      </c>
      <c r="I478" s="16">
        <v>39926</v>
      </c>
      <c r="J478" s="6">
        <v>5.0758400000000002E-2</v>
      </c>
      <c r="K478" s="6">
        <v>5731</v>
      </c>
      <c r="L478" s="6" t="s">
        <v>31</v>
      </c>
      <c r="M478" s="6" t="s">
        <v>276</v>
      </c>
      <c r="N478" s="6" t="s">
        <v>27</v>
      </c>
      <c r="O478" s="6">
        <v>16</v>
      </c>
      <c r="P478" s="7">
        <f t="shared" si="25"/>
        <v>5.0758400000000002E-2</v>
      </c>
      <c r="Q478" s="6">
        <f>VLOOKUP(B478,[1]Sheet1!$A:$D,3,0)</f>
        <v>16</v>
      </c>
      <c r="R478" s="6">
        <f t="shared" si="26"/>
        <v>0</v>
      </c>
      <c r="S478" s="6">
        <f>VLOOKUP(B478,[2]Sheet1!$A:$D,4,0)</f>
        <v>317.24</v>
      </c>
      <c r="T478" s="6">
        <f t="shared" si="27"/>
        <v>5075.84</v>
      </c>
    </row>
    <row r="479" spans="1:20" x14ac:dyDescent="0.45">
      <c r="A479" s="6" t="s">
        <v>28</v>
      </c>
      <c r="B479" s="6" t="s">
        <v>975</v>
      </c>
      <c r="C479" s="6" t="s">
        <v>976</v>
      </c>
      <c r="D479" s="6" t="s">
        <v>20</v>
      </c>
      <c r="E479" s="6">
        <v>1</v>
      </c>
      <c r="F479" s="6">
        <v>43375.5</v>
      </c>
      <c r="G479" s="6" t="s">
        <v>25</v>
      </c>
      <c r="H479" s="16">
        <v>42457</v>
      </c>
      <c r="I479" s="16">
        <v>43572</v>
      </c>
      <c r="J479" s="6">
        <v>0.433755</v>
      </c>
      <c r="K479" s="6">
        <v>2085</v>
      </c>
      <c r="L479" s="6" t="s">
        <v>31</v>
      </c>
      <c r="M479" s="6" t="s">
        <v>276</v>
      </c>
      <c r="N479" s="6" t="s">
        <v>27</v>
      </c>
      <c r="O479" s="6">
        <v>1</v>
      </c>
      <c r="P479" s="7">
        <f t="shared" si="25"/>
        <v>0.433755</v>
      </c>
      <c r="Q479" s="6">
        <f>VLOOKUP(B479,[1]Sheet1!$A:$D,3,0)</f>
        <v>1</v>
      </c>
      <c r="R479" s="6">
        <f t="shared" si="26"/>
        <v>0</v>
      </c>
      <c r="S479" s="6">
        <f>VLOOKUP(B479,[2]Sheet1!$A:$D,4,0)</f>
        <v>43375.5</v>
      </c>
      <c r="T479" s="6">
        <f t="shared" si="27"/>
        <v>43375.5</v>
      </c>
    </row>
    <row r="480" spans="1:20" x14ac:dyDescent="0.45">
      <c r="A480" s="6" t="s">
        <v>28</v>
      </c>
      <c r="B480" s="6" t="s">
        <v>977</v>
      </c>
      <c r="C480" s="6" t="s">
        <v>978</v>
      </c>
      <c r="D480" s="6" t="s">
        <v>78</v>
      </c>
      <c r="E480" s="6">
        <v>1</v>
      </c>
      <c r="F480" s="6">
        <v>1324.9</v>
      </c>
      <c r="G480" s="6" t="s">
        <v>25</v>
      </c>
      <c r="H480" s="16">
        <v>35886</v>
      </c>
      <c r="I480" s="16">
        <v>35886</v>
      </c>
      <c r="J480" s="6">
        <v>1.3249E-2</v>
      </c>
      <c r="K480" s="6">
        <v>9771</v>
      </c>
      <c r="L480" s="6" t="s">
        <v>31</v>
      </c>
      <c r="M480" s="6" t="s">
        <v>276</v>
      </c>
      <c r="N480" s="6" t="s">
        <v>27</v>
      </c>
      <c r="O480" s="6">
        <v>1</v>
      </c>
      <c r="P480" s="7">
        <f t="shared" si="25"/>
        <v>1.3249E-2</v>
      </c>
      <c r="Q480" s="6">
        <f>VLOOKUP(B480,[1]Sheet1!$A:$D,3,0)</f>
        <v>1</v>
      </c>
      <c r="R480" s="6">
        <f t="shared" si="26"/>
        <v>0</v>
      </c>
      <c r="S480" s="6">
        <f>VLOOKUP(B480,[2]Sheet1!$A:$D,4,0)</f>
        <v>1324.9</v>
      </c>
      <c r="T480" s="6">
        <f t="shared" si="27"/>
        <v>1324.9</v>
      </c>
    </row>
    <row r="481" spans="1:20" x14ac:dyDescent="0.45">
      <c r="A481" s="6" t="s">
        <v>28</v>
      </c>
      <c r="B481" s="6" t="s">
        <v>979</v>
      </c>
      <c r="C481" s="6" t="s">
        <v>980</v>
      </c>
      <c r="D481" s="6" t="s">
        <v>78</v>
      </c>
      <c r="E481" s="6">
        <v>1</v>
      </c>
      <c r="F481" s="6">
        <v>1496.22</v>
      </c>
      <c r="G481" s="6" t="s">
        <v>25</v>
      </c>
      <c r="H481" s="16">
        <v>35886</v>
      </c>
      <c r="I481" s="16">
        <v>35886</v>
      </c>
      <c r="J481" s="6">
        <v>1.49622E-2</v>
      </c>
      <c r="K481" s="6">
        <v>9771</v>
      </c>
      <c r="L481" s="6" t="s">
        <v>31</v>
      </c>
      <c r="M481" s="6" t="s">
        <v>276</v>
      </c>
      <c r="N481" s="6" t="s">
        <v>27</v>
      </c>
      <c r="O481" s="6">
        <v>1</v>
      </c>
      <c r="P481" s="7">
        <f t="shared" si="25"/>
        <v>1.49622E-2</v>
      </c>
      <c r="Q481" s="6">
        <f>VLOOKUP(B481,[1]Sheet1!$A:$D,3,0)</f>
        <v>1</v>
      </c>
      <c r="R481" s="6">
        <f t="shared" si="26"/>
        <v>0</v>
      </c>
      <c r="S481" s="6">
        <f>VLOOKUP(B481,[2]Sheet1!$A:$D,4,0)</f>
        <v>1496.22</v>
      </c>
      <c r="T481" s="6">
        <f t="shared" si="27"/>
        <v>1496.22</v>
      </c>
    </row>
    <row r="482" spans="1:20" x14ac:dyDescent="0.45">
      <c r="A482" s="6" t="s">
        <v>28</v>
      </c>
      <c r="B482" s="6" t="s">
        <v>981</v>
      </c>
      <c r="C482" s="6" t="s">
        <v>982</v>
      </c>
      <c r="D482" s="6" t="s">
        <v>20</v>
      </c>
      <c r="E482" s="6">
        <v>1</v>
      </c>
      <c r="F482" s="6">
        <v>2615.4299999999998</v>
      </c>
      <c r="G482" s="6" t="s">
        <v>25</v>
      </c>
      <c r="H482" s="16">
        <v>35886</v>
      </c>
      <c r="I482" s="16">
        <v>35886</v>
      </c>
      <c r="J482" s="6">
        <v>2.6154299999999998E-2</v>
      </c>
      <c r="K482" s="6">
        <v>9771</v>
      </c>
      <c r="L482" s="6" t="s">
        <v>31</v>
      </c>
      <c r="M482" s="6" t="s">
        <v>276</v>
      </c>
      <c r="N482" s="6" t="s">
        <v>27</v>
      </c>
      <c r="O482" s="6">
        <v>1</v>
      </c>
      <c r="P482" s="7">
        <f t="shared" ref="P482:P502" si="28">(O482*F482/E482)/10^5</f>
        <v>2.6154299999999998E-2</v>
      </c>
      <c r="Q482" s="6">
        <f>VLOOKUP(B482,[1]Sheet1!$A:$D,3,0)</f>
        <v>1</v>
      </c>
      <c r="R482" s="6">
        <f t="shared" si="26"/>
        <v>0</v>
      </c>
      <c r="S482" s="6">
        <f>VLOOKUP(B482,[2]Sheet1!$A:$D,4,0)</f>
        <v>2615.4299999999998</v>
      </c>
      <c r="T482" s="6">
        <f t="shared" si="27"/>
        <v>2615.4299999999998</v>
      </c>
    </row>
    <row r="483" spans="1:20" x14ac:dyDescent="0.45">
      <c r="A483" s="6" t="s">
        <v>28</v>
      </c>
      <c r="B483" s="6" t="s">
        <v>983</v>
      </c>
      <c r="C483" s="6" t="s">
        <v>984</v>
      </c>
      <c r="D483" s="6" t="s">
        <v>78</v>
      </c>
      <c r="E483" s="6">
        <v>1</v>
      </c>
      <c r="F483" s="6">
        <v>2153.0500000000002</v>
      </c>
      <c r="G483" s="6" t="s">
        <v>25</v>
      </c>
      <c r="H483" s="16">
        <v>35886</v>
      </c>
      <c r="I483" s="16">
        <v>35886</v>
      </c>
      <c r="J483" s="6">
        <v>2.1530500000000001E-2</v>
      </c>
      <c r="K483" s="6">
        <v>9771</v>
      </c>
      <c r="L483" s="6" t="s">
        <v>31</v>
      </c>
      <c r="M483" s="6" t="s">
        <v>276</v>
      </c>
      <c r="N483" s="6" t="s">
        <v>27</v>
      </c>
      <c r="O483" s="6">
        <v>1</v>
      </c>
      <c r="P483" s="7">
        <f t="shared" si="28"/>
        <v>2.1530500000000001E-2</v>
      </c>
      <c r="Q483" s="6">
        <f>VLOOKUP(B483,[1]Sheet1!$A:$D,3,0)</f>
        <v>1</v>
      </c>
      <c r="R483" s="6">
        <f t="shared" si="26"/>
        <v>0</v>
      </c>
      <c r="S483" s="6">
        <f>VLOOKUP(B483,[2]Sheet1!$A:$D,4,0)</f>
        <v>2153.0500000000002</v>
      </c>
      <c r="T483" s="6">
        <f t="shared" si="27"/>
        <v>2153.0500000000002</v>
      </c>
    </row>
    <row r="484" spans="1:20" x14ac:dyDescent="0.45">
      <c r="A484" s="6" t="s">
        <v>28</v>
      </c>
      <c r="B484" s="6" t="s">
        <v>985</v>
      </c>
      <c r="C484" s="6" t="s">
        <v>986</v>
      </c>
      <c r="D484" s="6" t="s">
        <v>20</v>
      </c>
      <c r="E484" s="6">
        <v>4</v>
      </c>
      <c r="F484" s="6">
        <v>82735.25</v>
      </c>
      <c r="G484" s="6" t="s">
        <v>25</v>
      </c>
      <c r="H484" s="16">
        <v>35886</v>
      </c>
      <c r="I484" s="16">
        <v>35886</v>
      </c>
      <c r="J484" s="6">
        <v>0.82735250000000005</v>
      </c>
      <c r="K484" s="6">
        <v>9771</v>
      </c>
      <c r="L484" s="6" t="s">
        <v>31</v>
      </c>
      <c r="M484" s="6" t="s">
        <v>276</v>
      </c>
      <c r="N484" s="6" t="s">
        <v>27</v>
      </c>
      <c r="O484" s="6">
        <v>4</v>
      </c>
      <c r="P484" s="7">
        <f t="shared" si="28"/>
        <v>0.82735250000000005</v>
      </c>
      <c r="Q484" s="6">
        <f>VLOOKUP(B484,[1]Sheet1!$A:$D,3,0)</f>
        <v>4</v>
      </c>
      <c r="R484" s="6">
        <f t="shared" si="26"/>
        <v>0</v>
      </c>
      <c r="S484" s="6">
        <f>VLOOKUP(B484,[2]Sheet1!$A:$D,4,0)</f>
        <v>20683.810000000001</v>
      </c>
      <c r="T484" s="6">
        <f t="shared" si="27"/>
        <v>82735.240000000005</v>
      </c>
    </row>
    <row r="485" spans="1:20" x14ac:dyDescent="0.45">
      <c r="A485" s="6" t="s">
        <v>28</v>
      </c>
      <c r="B485" s="6" t="s">
        <v>987</v>
      </c>
      <c r="C485" s="6" t="s">
        <v>988</v>
      </c>
      <c r="D485" s="6" t="s">
        <v>20</v>
      </c>
      <c r="E485" s="6">
        <v>2</v>
      </c>
      <c r="F485" s="6">
        <v>95083.8</v>
      </c>
      <c r="G485" s="6" t="s">
        <v>25</v>
      </c>
      <c r="H485" s="16">
        <v>35886</v>
      </c>
      <c r="I485" s="16">
        <v>35886</v>
      </c>
      <c r="J485" s="6">
        <v>0.95083800000000007</v>
      </c>
      <c r="K485" s="6">
        <v>9771</v>
      </c>
      <c r="L485" s="6" t="s">
        <v>31</v>
      </c>
      <c r="M485" s="6" t="s">
        <v>276</v>
      </c>
      <c r="N485" s="6" t="s">
        <v>27</v>
      </c>
      <c r="O485" s="6">
        <v>2</v>
      </c>
      <c r="P485" s="7">
        <f t="shared" si="28"/>
        <v>0.95083800000000007</v>
      </c>
      <c r="Q485" s="6">
        <f>VLOOKUP(B485,[1]Sheet1!$A:$D,3,0)</f>
        <v>2</v>
      </c>
      <c r="R485" s="6">
        <f t="shared" si="26"/>
        <v>0</v>
      </c>
      <c r="S485" s="6">
        <f>VLOOKUP(B485,[2]Sheet1!$A:$D,4,0)</f>
        <v>47541.9</v>
      </c>
      <c r="T485" s="6">
        <f t="shared" si="27"/>
        <v>95083.8</v>
      </c>
    </row>
    <row r="486" spans="1:20" x14ac:dyDescent="0.45">
      <c r="A486" s="6" t="s">
        <v>28</v>
      </c>
      <c r="B486" s="6" t="s">
        <v>989</v>
      </c>
      <c r="C486" s="6" t="s">
        <v>990</v>
      </c>
      <c r="D486" s="6" t="s">
        <v>20</v>
      </c>
      <c r="E486" s="6">
        <v>1</v>
      </c>
      <c r="F486" s="6">
        <v>1504.75</v>
      </c>
      <c r="G486" s="6" t="s">
        <v>25</v>
      </c>
      <c r="H486" s="16">
        <v>35886</v>
      </c>
      <c r="I486" s="16">
        <v>35886</v>
      </c>
      <c r="J486" s="6">
        <v>1.50475E-2</v>
      </c>
      <c r="K486" s="6">
        <v>9771</v>
      </c>
      <c r="L486" s="6" t="s">
        <v>31</v>
      </c>
      <c r="M486" s="6" t="s">
        <v>276</v>
      </c>
      <c r="N486" s="6" t="s">
        <v>27</v>
      </c>
      <c r="O486" s="6">
        <v>1</v>
      </c>
      <c r="P486" s="7">
        <f t="shared" si="28"/>
        <v>1.50475E-2</v>
      </c>
      <c r="Q486" s="6">
        <f>VLOOKUP(B486,[1]Sheet1!$A:$D,3,0)</f>
        <v>1</v>
      </c>
      <c r="R486" s="6">
        <f t="shared" si="26"/>
        <v>0</v>
      </c>
      <c r="S486" s="6">
        <f>VLOOKUP(B486,[2]Sheet1!$A:$D,4,0)</f>
        <v>1504.75</v>
      </c>
      <c r="T486" s="6">
        <f t="shared" si="27"/>
        <v>1504.75</v>
      </c>
    </row>
    <row r="487" spans="1:20" x14ac:dyDescent="0.45">
      <c r="A487" s="6" t="s">
        <v>28</v>
      </c>
      <c r="B487" s="6" t="s">
        <v>991</v>
      </c>
      <c r="C487" s="6" t="s">
        <v>992</v>
      </c>
      <c r="D487" s="6" t="s">
        <v>20</v>
      </c>
      <c r="E487" s="6">
        <v>2</v>
      </c>
      <c r="F487" s="6">
        <v>5537.9</v>
      </c>
      <c r="G487" s="6" t="s">
        <v>25</v>
      </c>
      <c r="H487" s="16">
        <v>35886</v>
      </c>
      <c r="I487" s="16">
        <v>35886</v>
      </c>
      <c r="J487" s="6">
        <v>5.5378999999999998E-2</v>
      </c>
      <c r="K487" s="6">
        <v>9771</v>
      </c>
      <c r="L487" s="6" t="s">
        <v>31</v>
      </c>
      <c r="M487" s="6" t="s">
        <v>276</v>
      </c>
      <c r="N487" s="6" t="s">
        <v>27</v>
      </c>
      <c r="O487" s="6">
        <v>2</v>
      </c>
      <c r="P487" s="7">
        <f t="shared" si="28"/>
        <v>5.5378999999999998E-2</v>
      </c>
      <c r="Q487" s="6">
        <f>VLOOKUP(B487,[1]Sheet1!$A:$D,3,0)</f>
        <v>2</v>
      </c>
      <c r="R487" s="6">
        <f t="shared" si="26"/>
        <v>0</v>
      </c>
      <c r="S487" s="6">
        <f>VLOOKUP(B487,[2]Sheet1!$A:$D,4,0)</f>
        <v>2768.95</v>
      </c>
      <c r="T487" s="6">
        <f t="shared" si="27"/>
        <v>5537.9</v>
      </c>
    </row>
    <row r="488" spans="1:20" x14ac:dyDescent="0.45">
      <c r="A488" s="6" t="s">
        <v>28</v>
      </c>
      <c r="B488" s="6" t="s">
        <v>993</v>
      </c>
      <c r="C488" s="6" t="s">
        <v>994</v>
      </c>
      <c r="D488" s="6" t="s">
        <v>20</v>
      </c>
      <c r="E488" s="6">
        <v>2</v>
      </c>
      <c r="F488" s="6">
        <v>36560</v>
      </c>
      <c r="G488" s="6" t="s">
        <v>25</v>
      </c>
      <c r="H488" s="16">
        <v>36948</v>
      </c>
      <c r="I488" s="16">
        <v>36948</v>
      </c>
      <c r="J488" s="6">
        <v>0.36559999999999998</v>
      </c>
      <c r="K488" s="6">
        <v>8709</v>
      </c>
      <c r="L488" s="6" t="s">
        <v>31</v>
      </c>
      <c r="M488" s="6" t="s">
        <v>276</v>
      </c>
      <c r="N488" s="6" t="s">
        <v>27</v>
      </c>
      <c r="O488" s="6">
        <v>2</v>
      </c>
      <c r="P488" s="7">
        <f t="shared" si="28"/>
        <v>0.36559999999999998</v>
      </c>
      <c r="Q488" s="6">
        <f>VLOOKUP(B488,[1]Sheet1!$A:$D,3,0)</f>
        <v>2</v>
      </c>
      <c r="R488" s="6">
        <f t="shared" si="26"/>
        <v>0</v>
      </c>
      <c r="S488" s="6">
        <f>VLOOKUP(B488,[2]Sheet1!$A:$D,4,0)</f>
        <v>18280</v>
      </c>
      <c r="T488" s="6">
        <f t="shared" si="27"/>
        <v>36560</v>
      </c>
    </row>
    <row r="489" spans="1:20" x14ac:dyDescent="0.45">
      <c r="A489" s="6" t="s">
        <v>28</v>
      </c>
      <c r="B489" s="6" t="s">
        <v>995</v>
      </c>
      <c r="C489" s="6" t="s">
        <v>996</v>
      </c>
      <c r="D489" s="6" t="s">
        <v>20</v>
      </c>
      <c r="E489" s="6">
        <v>6</v>
      </c>
      <c r="F489" s="6">
        <v>5326.8</v>
      </c>
      <c r="G489" s="6" t="s">
        <v>25</v>
      </c>
      <c r="H489" s="16">
        <v>35886</v>
      </c>
      <c r="I489" s="16">
        <v>35886</v>
      </c>
      <c r="J489" s="6">
        <v>5.3268000000000003E-2</v>
      </c>
      <c r="K489" s="6">
        <v>9771</v>
      </c>
      <c r="L489" s="6" t="s">
        <v>31</v>
      </c>
      <c r="M489" s="6" t="s">
        <v>276</v>
      </c>
      <c r="N489" s="6" t="s">
        <v>27</v>
      </c>
      <c r="O489" s="6">
        <v>6</v>
      </c>
      <c r="P489" s="7">
        <f t="shared" si="28"/>
        <v>5.3268000000000003E-2</v>
      </c>
      <c r="Q489" s="6">
        <f>VLOOKUP(B489,[1]Sheet1!$A:$D,3,0)</f>
        <v>6</v>
      </c>
      <c r="R489" s="6">
        <f t="shared" si="26"/>
        <v>0</v>
      </c>
      <c r="S489" s="6">
        <f>VLOOKUP(B489,[2]Sheet1!$A:$D,4,0)</f>
        <v>887.8</v>
      </c>
      <c r="T489" s="6">
        <f t="shared" si="27"/>
        <v>5326.7999999999993</v>
      </c>
    </row>
    <row r="490" spans="1:20" x14ac:dyDescent="0.45">
      <c r="A490" s="6" t="s">
        <v>28</v>
      </c>
      <c r="B490" s="6" t="s">
        <v>997</v>
      </c>
      <c r="C490" s="6" t="s">
        <v>998</v>
      </c>
      <c r="D490" s="6" t="s">
        <v>20</v>
      </c>
      <c r="E490" s="6">
        <v>2</v>
      </c>
      <c r="F490" s="6">
        <v>80307.75</v>
      </c>
      <c r="G490" s="6" t="s">
        <v>25</v>
      </c>
      <c r="H490" s="16">
        <v>35886</v>
      </c>
      <c r="I490" s="16">
        <v>35886</v>
      </c>
      <c r="J490" s="6">
        <v>0.8030775</v>
      </c>
      <c r="K490" s="6">
        <v>9771</v>
      </c>
      <c r="L490" s="6" t="s">
        <v>31</v>
      </c>
      <c r="M490" s="6" t="s">
        <v>276</v>
      </c>
      <c r="N490" s="6" t="s">
        <v>27</v>
      </c>
      <c r="O490" s="6">
        <v>2</v>
      </c>
      <c r="P490" s="7">
        <f t="shared" si="28"/>
        <v>0.8030775</v>
      </c>
      <c r="Q490" s="6">
        <f>VLOOKUP(B490,[1]Sheet1!$A:$D,3,0)</f>
        <v>2</v>
      </c>
      <c r="R490" s="6">
        <f t="shared" si="26"/>
        <v>0</v>
      </c>
      <c r="S490" s="6">
        <f>VLOOKUP(B490,[2]Sheet1!$A:$D,4,0)</f>
        <v>40153.879999999997</v>
      </c>
      <c r="T490" s="6">
        <f t="shared" si="27"/>
        <v>80307.759999999995</v>
      </c>
    </row>
    <row r="491" spans="1:20" x14ac:dyDescent="0.45">
      <c r="A491" s="6" t="s">
        <v>28</v>
      </c>
      <c r="B491" s="6" t="s">
        <v>999</v>
      </c>
      <c r="C491" s="6" t="s">
        <v>1000</v>
      </c>
      <c r="D491" s="6" t="s">
        <v>20</v>
      </c>
      <c r="E491" s="6">
        <v>10</v>
      </c>
      <c r="F491" s="6">
        <v>9582.86</v>
      </c>
      <c r="G491" s="6" t="s">
        <v>25</v>
      </c>
      <c r="H491" s="16">
        <v>37540</v>
      </c>
      <c r="I491" s="16">
        <v>37873</v>
      </c>
      <c r="J491" s="6">
        <v>9.58286E-2</v>
      </c>
      <c r="K491" s="6">
        <v>7784</v>
      </c>
      <c r="L491" s="6" t="s">
        <v>31</v>
      </c>
      <c r="M491" s="6" t="s">
        <v>276</v>
      </c>
      <c r="N491" s="6" t="s">
        <v>27</v>
      </c>
      <c r="O491" s="6">
        <v>10</v>
      </c>
      <c r="P491" s="7">
        <f t="shared" si="28"/>
        <v>9.58286E-2</v>
      </c>
      <c r="Q491" s="6">
        <f>VLOOKUP(B491,[1]Sheet1!$A:$D,3,0)</f>
        <v>10</v>
      </c>
      <c r="R491" s="6">
        <f t="shared" si="26"/>
        <v>0</v>
      </c>
      <c r="S491" s="6">
        <f>VLOOKUP(B491,[2]Sheet1!$A:$D,4,0)</f>
        <v>958.29</v>
      </c>
      <c r="T491" s="6">
        <f t="shared" si="27"/>
        <v>9582.9</v>
      </c>
    </row>
    <row r="492" spans="1:20" x14ac:dyDescent="0.45">
      <c r="A492" s="6" t="s">
        <v>28</v>
      </c>
      <c r="B492" s="6" t="s">
        <v>1001</v>
      </c>
      <c r="C492" s="6" t="s">
        <v>1002</v>
      </c>
      <c r="D492" s="6" t="s">
        <v>20</v>
      </c>
      <c r="E492" s="6">
        <v>3</v>
      </c>
      <c r="F492" s="6">
        <v>939.33</v>
      </c>
      <c r="G492" s="6" t="s">
        <v>25</v>
      </c>
      <c r="H492" s="16">
        <v>35886</v>
      </c>
      <c r="I492" s="16">
        <v>41860</v>
      </c>
      <c r="J492" s="6">
        <v>9.3933000000000003E-3</v>
      </c>
      <c r="K492" s="6">
        <v>3797</v>
      </c>
      <c r="L492" s="6" t="s">
        <v>31</v>
      </c>
      <c r="M492" s="6" t="s">
        <v>276</v>
      </c>
      <c r="N492" s="6" t="s">
        <v>27</v>
      </c>
      <c r="O492" s="6">
        <v>3</v>
      </c>
      <c r="P492" s="7">
        <f t="shared" si="28"/>
        <v>9.3933000000000003E-3</v>
      </c>
      <c r="Q492" s="6">
        <f>VLOOKUP(B492,[1]Sheet1!$A:$D,3,0)</f>
        <v>3</v>
      </c>
      <c r="R492" s="6">
        <f t="shared" si="26"/>
        <v>0</v>
      </c>
      <c r="S492" s="6">
        <f>VLOOKUP(B492,[2]Sheet1!$A:$D,4,0)</f>
        <v>313.11</v>
      </c>
      <c r="T492" s="6">
        <f t="shared" si="27"/>
        <v>939.33</v>
      </c>
    </row>
    <row r="493" spans="1:20" x14ac:dyDescent="0.45">
      <c r="A493" s="6" t="s">
        <v>28</v>
      </c>
      <c r="B493" s="6" t="s">
        <v>1003</v>
      </c>
      <c r="C493" s="6" t="s">
        <v>1004</v>
      </c>
      <c r="D493" s="6" t="s">
        <v>20</v>
      </c>
      <c r="E493" s="6">
        <v>6</v>
      </c>
      <c r="F493" s="6">
        <v>3767.24</v>
      </c>
      <c r="G493" s="6" t="s">
        <v>25</v>
      </c>
      <c r="H493" s="16">
        <v>35886</v>
      </c>
      <c r="I493" s="16">
        <v>35886</v>
      </c>
      <c r="J493" s="6">
        <v>3.7672399999999995E-2</v>
      </c>
      <c r="K493" s="6">
        <v>9771</v>
      </c>
      <c r="L493" s="6" t="s">
        <v>31</v>
      </c>
      <c r="M493" s="6" t="s">
        <v>276</v>
      </c>
      <c r="N493" s="6" t="s">
        <v>27</v>
      </c>
      <c r="O493" s="6">
        <v>6</v>
      </c>
      <c r="P493" s="7">
        <f t="shared" si="28"/>
        <v>3.7672399999999995E-2</v>
      </c>
      <c r="Q493" s="6">
        <f>VLOOKUP(B493,[1]Sheet1!$A:$D,3,0)</f>
        <v>6</v>
      </c>
      <c r="R493" s="6">
        <f t="shared" si="26"/>
        <v>0</v>
      </c>
      <c r="S493" s="6">
        <f>VLOOKUP(B493,[2]Sheet1!$A:$D,4,0)</f>
        <v>627.87</v>
      </c>
      <c r="T493" s="6">
        <f t="shared" si="27"/>
        <v>3767.2200000000003</v>
      </c>
    </row>
    <row r="494" spans="1:20" x14ac:dyDescent="0.45">
      <c r="A494" s="6" t="s">
        <v>28</v>
      </c>
      <c r="B494" s="6" t="s">
        <v>1005</v>
      </c>
      <c r="C494" s="6" t="s">
        <v>1006</v>
      </c>
      <c r="D494" s="6" t="s">
        <v>20</v>
      </c>
      <c r="E494" s="6">
        <v>9</v>
      </c>
      <c r="F494" s="6">
        <v>5636</v>
      </c>
      <c r="G494" s="6" t="s">
        <v>25</v>
      </c>
      <c r="H494" s="16">
        <v>35886</v>
      </c>
      <c r="I494" s="16">
        <v>35886</v>
      </c>
      <c r="J494" s="6">
        <v>5.636E-2</v>
      </c>
      <c r="K494" s="6">
        <v>9771</v>
      </c>
      <c r="L494" s="6" t="s">
        <v>31</v>
      </c>
      <c r="M494" s="6" t="s">
        <v>276</v>
      </c>
      <c r="N494" s="6" t="s">
        <v>27</v>
      </c>
      <c r="O494" s="6">
        <v>9</v>
      </c>
      <c r="P494" s="7">
        <f t="shared" si="28"/>
        <v>5.636E-2</v>
      </c>
      <c r="Q494" s="6">
        <f>VLOOKUP(B494,[1]Sheet1!$A:$D,3,0)</f>
        <v>9</v>
      </c>
      <c r="R494" s="6">
        <f t="shared" si="26"/>
        <v>0</v>
      </c>
      <c r="S494" s="6">
        <f>VLOOKUP(B494,[2]Sheet1!$A:$D,4,0)</f>
        <v>626.22</v>
      </c>
      <c r="T494" s="6">
        <f t="shared" si="27"/>
        <v>5635.9800000000005</v>
      </c>
    </row>
    <row r="495" spans="1:20" x14ac:dyDescent="0.45">
      <c r="A495" s="6" t="s">
        <v>28</v>
      </c>
      <c r="B495" s="6" t="s">
        <v>1007</v>
      </c>
      <c r="C495" s="6" t="s">
        <v>1008</v>
      </c>
      <c r="D495" s="6" t="s">
        <v>20</v>
      </c>
      <c r="E495" s="6">
        <v>6</v>
      </c>
      <c r="F495" s="6">
        <v>333.83</v>
      </c>
      <c r="G495" s="6" t="s">
        <v>25</v>
      </c>
      <c r="H495" s="16">
        <v>35886</v>
      </c>
      <c r="I495" s="16">
        <v>35886</v>
      </c>
      <c r="J495" s="6">
        <v>3.3382999999999998E-3</v>
      </c>
      <c r="K495" s="6">
        <v>9771</v>
      </c>
      <c r="L495" s="6" t="s">
        <v>31</v>
      </c>
      <c r="M495" s="6" t="s">
        <v>276</v>
      </c>
      <c r="N495" s="6" t="s">
        <v>27</v>
      </c>
      <c r="O495" s="6">
        <v>6</v>
      </c>
      <c r="P495" s="7">
        <f t="shared" si="28"/>
        <v>3.3382999999999998E-3</v>
      </c>
      <c r="Q495" s="6">
        <f>VLOOKUP(B495,[1]Sheet1!$A:$D,3,0)</f>
        <v>6</v>
      </c>
      <c r="R495" s="6">
        <f t="shared" si="26"/>
        <v>0</v>
      </c>
      <c r="S495" s="6">
        <f>VLOOKUP(B495,[2]Sheet1!$A:$D,4,0)</f>
        <v>55.64</v>
      </c>
      <c r="T495" s="6">
        <f t="shared" si="27"/>
        <v>333.84000000000003</v>
      </c>
    </row>
    <row r="496" spans="1:20" x14ac:dyDescent="0.45">
      <c r="A496" s="6" t="s">
        <v>28</v>
      </c>
      <c r="B496" s="6" t="s">
        <v>1009</v>
      </c>
      <c r="C496" s="6" t="s">
        <v>1010</v>
      </c>
      <c r="D496" s="6" t="s">
        <v>20</v>
      </c>
      <c r="E496" s="6">
        <v>2</v>
      </c>
      <c r="F496" s="6">
        <v>41313.39</v>
      </c>
      <c r="G496" s="6" t="s">
        <v>25</v>
      </c>
      <c r="H496" s="16">
        <v>35886</v>
      </c>
      <c r="I496" s="16">
        <v>35886</v>
      </c>
      <c r="J496" s="6">
        <v>0.4131339</v>
      </c>
      <c r="K496" s="6">
        <v>9771</v>
      </c>
      <c r="L496" s="6" t="s">
        <v>31</v>
      </c>
      <c r="M496" s="6" t="s">
        <v>276</v>
      </c>
      <c r="N496" s="6" t="s">
        <v>27</v>
      </c>
      <c r="O496" s="6">
        <v>2</v>
      </c>
      <c r="P496" s="7">
        <f t="shared" si="28"/>
        <v>0.4131339</v>
      </c>
      <c r="Q496" s="6">
        <f>VLOOKUP(B496,[1]Sheet1!$A:$D,3,0)</f>
        <v>2</v>
      </c>
      <c r="R496" s="6">
        <f t="shared" si="26"/>
        <v>0</v>
      </c>
      <c r="S496" s="6">
        <f>VLOOKUP(B496,[2]Sheet1!$A:$D,4,0)</f>
        <v>20656.7</v>
      </c>
      <c r="T496" s="6">
        <f t="shared" si="27"/>
        <v>41313.4</v>
      </c>
    </row>
    <row r="497" spans="1:20" x14ac:dyDescent="0.45">
      <c r="A497" s="6" t="s">
        <v>28</v>
      </c>
      <c r="B497" s="6" t="s">
        <v>1011</v>
      </c>
      <c r="C497" s="6" t="s">
        <v>1012</v>
      </c>
      <c r="D497" s="6" t="s">
        <v>20</v>
      </c>
      <c r="E497" s="6">
        <v>2</v>
      </c>
      <c r="F497" s="6">
        <v>82194</v>
      </c>
      <c r="G497" s="6" t="s">
        <v>25</v>
      </c>
      <c r="H497" s="16">
        <v>40982</v>
      </c>
      <c r="I497" s="16">
        <v>40512</v>
      </c>
      <c r="J497" s="6">
        <v>0.82194</v>
      </c>
      <c r="K497" s="6">
        <v>5145</v>
      </c>
      <c r="L497" s="6" t="s">
        <v>31</v>
      </c>
      <c r="M497" s="6" t="s">
        <v>276</v>
      </c>
      <c r="N497" s="6" t="s">
        <v>27</v>
      </c>
      <c r="O497" s="6">
        <v>2</v>
      </c>
      <c r="P497" s="7">
        <f t="shared" si="28"/>
        <v>0.82194</v>
      </c>
      <c r="Q497" s="6">
        <f>VLOOKUP(B497,[1]Sheet1!$A:$D,3,0)</f>
        <v>2</v>
      </c>
      <c r="R497" s="6">
        <f t="shared" si="26"/>
        <v>0</v>
      </c>
      <c r="S497" s="6">
        <f>VLOOKUP(B497,[2]Sheet1!$A:$D,4,0)</f>
        <v>41097</v>
      </c>
      <c r="T497" s="6">
        <f t="shared" si="27"/>
        <v>82194</v>
      </c>
    </row>
    <row r="498" spans="1:20" x14ac:dyDescent="0.45">
      <c r="A498" s="6" t="s">
        <v>28</v>
      </c>
      <c r="B498" s="6" t="s">
        <v>1013</v>
      </c>
      <c r="C498" s="6" t="s">
        <v>1014</v>
      </c>
      <c r="D498" s="6" t="s">
        <v>20</v>
      </c>
      <c r="E498" s="6">
        <v>2</v>
      </c>
      <c r="F498" s="6">
        <v>7045.2</v>
      </c>
      <c r="G498" s="6" t="s">
        <v>25</v>
      </c>
      <c r="H498" s="16">
        <v>40982</v>
      </c>
      <c r="I498" s="16">
        <v>41040</v>
      </c>
      <c r="J498" s="6">
        <v>7.0452000000000001E-2</v>
      </c>
      <c r="K498" s="6">
        <v>4617</v>
      </c>
      <c r="L498" s="6" t="s">
        <v>31</v>
      </c>
      <c r="M498" s="6" t="s">
        <v>276</v>
      </c>
      <c r="N498" s="6" t="s">
        <v>27</v>
      </c>
      <c r="O498" s="6">
        <v>2</v>
      </c>
      <c r="P498" s="7">
        <f t="shared" si="28"/>
        <v>7.0452000000000001E-2</v>
      </c>
      <c r="Q498" s="6">
        <f>VLOOKUP(B498,[1]Sheet1!$A:$D,3,0)</f>
        <v>2</v>
      </c>
      <c r="R498" s="6">
        <f t="shared" si="26"/>
        <v>0</v>
      </c>
      <c r="S498" s="6">
        <f>VLOOKUP(B498,[2]Sheet1!$A:$D,4,0)</f>
        <v>3522.6</v>
      </c>
      <c r="T498" s="6">
        <f t="shared" si="27"/>
        <v>7045.2</v>
      </c>
    </row>
    <row r="499" spans="1:20" x14ac:dyDescent="0.45">
      <c r="A499" s="6" t="s">
        <v>28</v>
      </c>
      <c r="B499" s="6" t="s">
        <v>1015</v>
      </c>
      <c r="C499" s="6" t="s">
        <v>1016</v>
      </c>
      <c r="D499" s="6" t="s">
        <v>20</v>
      </c>
      <c r="E499" s="6">
        <v>1</v>
      </c>
      <c r="F499" s="6">
        <v>11742</v>
      </c>
      <c r="G499" s="6" t="s">
        <v>25</v>
      </c>
      <c r="H499" s="16">
        <v>40982</v>
      </c>
      <c r="I499" s="16">
        <v>41040</v>
      </c>
      <c r="J499" s="6">
        <v>0.11742</v>
      </c>
      <c r="K499" s="6">
        <v>4617</v>
      </c>
      <c r="L499" s="6" t="s">
        <v>31</v>
      </c>
      <c r="M499" s="6" t="s">
        <v>276</v>
      </c>
      <c r="N499" s="6" t="s">
        <v>27</v>
      </c>
      <c r="O499" s="6">
        <v>1</v>
      </c>
      <c r="P499" s="7">
        <f t="shared" si="28"/>
        <v>0.11742</v>
      </c>
      <c r="Q499" s="6">
        <f>VLOOKUP(B499,[1]Sheet1!$A:$D,3,0)</f>
        <v>1</v>
      </c>
      <c r="R499" s="6">
        <f t="shared" si="26"/>
        <v>0</v>
      </c>
      <c r="S499" s="6">
        <f>VLOOKUP(B499,[2]Sheet1!$A:$D,4,0)</f>
        <v>11742</v>
      </c>
      <c r="T499" s="6">
        <f t="shared" si="27"/>
        <v>11742</v>
      </c>
    </row>
    <row r="500" spans="1:20" x14ac:dyDescent="0.45">
      <c r="A500" s="6" t="s">
        <v>28</v>
      </c>
      <c r="B500" s="6" t="s">
        <v>1017</v>
      </c>
      <c r="C500" s="6" t="s">
        <v>1018</v>
      </c>
      <c r="D500" s="6" t="s">
        <v>20</v>
      </c>
      <c r="E500" s="6">
        <v>2</v>
      </c>
      <c r="F500" s="6">
        <v>23484</v>
      </c>
      <c r="G500" s="6" t="s">
        <v>25</v>
      </c>
      <c r="H500" s="16">
        <v>40982</v>
      </c>
      <c r="I500" s="16">
        <v>40444</v>
      </c>
      <c r="J500" s="6">
        <v>0.23483999999999999</v>
      </c>
      <c r="K500" s="6">
        <v>5213</v>
      </c>
      <c r="L500" s="6" t="s">
        <v>31</v>
      </c>
      <c r="M500" s="6" t="s">
        <v>276</v>
      </c>
      <c r="N500" s="6" t="s">
        <v>27</v>
      </c>
      <c r="O500" s="6">
        <v>2</v>
      </c>
      <c r="P500" s="7">
        <f t="shared" si="28"/>
        <v>0.23483999999999999</v>
      </c>
      <c r="Q500" s="6">
        <f>VLOOKUP(B500,[1]Sheet1!$A:$D,3,0)</f>
        <v>2</v>
      </c>
      <c r="R500" s="6">
        <f t="shared" si="26"/>
        <v>0</v>
      </c>
      <c r="S500" s="6">
        <f>VLOOKUP(B500,[2]Sheet1!$A:$D,4,0)</f>
        <v>11742</v>
      </c>
      <c r="T500" s="6">
        <f t="shared" si="27"/>
        <v>23484</v>
      </c>
    </row>
    <row r="501" spans="1:20" x14ac:dyDescent="0.45">
      <c r="A501" s="6" t="s">
        <v>28</v>
      </c>
      <c r="B501" s="6" t="s">
        <v>1019</v>
      </c>
      <c r="C501" s="6" t="s">
        <v>1020</v>
      </c>
      <c r="D501" s="6" t="s">
        <v>20</v>
      </c>
      <c r="E501" s="6">
        <v>1</v>
      </c>
      <c r="F501" s="6">
        <v>561331.5</v>
      </c>
      <c r="G501" s="6" t="s">
        <v>25</v>
      </c>
      <c r="H501" s="16">
        <v>35886</v>
      </c>
      <c r="I501" s="16">
        <v>35886</v>
      </c>
      <c r="J501" s="6">
        <v>5.6133150000000001</v>
      </c>
      <c r="K501" s="6">
        <v>9771</v>
      </c>
      <c r="L501" s="6" t="s">
        <v>31</v>
      </c>
      <c r="M501" s="6" t="s">
        <v>276</v>
      </c>
      <c r="N501" s="6" t="s">
        <v>27</v>
      </c>
      <c r="O501" s="6">
        <v>1</v>
      </c>
      <c r="P501" s="7">
        <f t="shared" si="28"/>
        <v>5.6133150000000001</v>
      </c>
      <c r="Q501" s="6">
        <f>VLOOKUP(B501,[1]Sheet1!$A:$D,3,0)</f>
        <v>1</v>
      </c>
      <c r="R501" s="6">
        <f t="shared" si="26"/>
        <v>0</v>
      </c>
      <c r="S501" s="6">
        <f>VLOOKUP(B501,[2]Sheet1!$A:$D,4,0)</f>
        <v>561331.5</v>
      </c>
      <c r="T501" s="6">
        <f t="shared" si="27"/>
        <v>561331.5</v>
      </c>
    </row>
    <row r="502" spans="1:20" x14ac:dyDescent="0.45">
      <c r="A502" s="6" t="s">
        <v>28</v>
      </c>
      <c r="B502" s="6" t="s">
        <v>1021</v>
      </c>
      <c r="C502" s="6" t="s">
        <v>1022</v>
      </c>
      <c r="D502" s="6" t="s">
        <v>20</v>
      </c>
      <c r="E502" s="6">
        <v>3</v>
      </c>
      <c r="F502" s="6">
        <v>13586.01</v>
      </c>
      <c r="G502" s="6" t="s">
        <v>25</v>
      </c>
      <c r="H502" s="16">
        <v>39454</v>
      </c>
      <c r="I502" s="16"/>
      <c r="J502" s="6">
        <v>0.13586010000000001</v>
      </c>
      <c r="K502" s="6">
        <v>6203</v>
      </c>
      <c r="L502" s="6" t="s">
        <v>31</v>
      </c>
      <c r="M502" s="6" t="s">
        <v>276</v>
      </c>
      <c r="N502" s="6" t="s">
        <v>27</v>
      </c>
      <c r="O502" s="6">
        <v>3</v>
      </c>
      <c r="P502" s="7">
        <f t="shared" si="28"/>
        <v>0.13586010000000001</v>
      </c>
      <c r="Q502" s="6">
        <f>VLOOKUP(B502,[1]Sheet1!$A:$D,3,0)</f>
        <v>3</v>
      </c>
      <c r="R502" s="6">
        <f t="shared" si="26"/>
        <v>0</v>
      </c>
      <c r="S502" s="6">
        <f>VLOOKUP(B502,[2]Sheet1!$A:$D,4,0)</f>
        <v>4528.67</v>
      </c>
      <c r="T502" s="6">
        <f t="shared" si="27"/>
        <v>13586.01</v>
      </c>
    </row>
    <row r="503" spans="1:20" hidden="1" x14ac:dyDescent="0.45">
      <c r="A503" s="6"/>
      <c r="B503" s="11" t="s">
        <v>1023</v>
      </c>
      <c r="C503" s="11" t="s">
        <v>1024</v>
      </c>
      <c r="D503" s="11" t="s">
        <v>20</v>
      </c>
      <c r="E503" s="6">
        <v>0</v>
      </c>
      <c r="F503" s="6">
        <v>0</v>
      </c>
      <c r="G503" s="6" t="s">
        <v>25</v>
      </c>
      <c r="H503" s="14"/>
      <c r="I503" s="14"/>
      <c r="J503" s="6"/>
      <c r="K503" s="6"/>
      <c r="L503" s="6"/>
      <c r="M503" s="15" t="s">
        <v>276</v>
      </c>
      <c r="N503" s="8" t="s">
        <v>27</v>
      </c>
      <c r="O503" s="6">
        <v>0</v>
      </c>
      <c r="P503" s="7"/>
      <c r="Q503" s="6">
        <v>0</v>
      </c>
      <c r="R503" s="6">
        <f t="shared" si="26"/>
        <v>0</v>
      </c>
      <c r="S503" s="6">
        <f>VLOOKUP(B503,[2]Sheet1!$A:$D,4,0)</f>
        <v>542800</v>
      </c>
      <c r="T503" s="6">
        <f t="shared" si="27"/>
        <v>0</v>
      </c>
    </row>
    <row r="504" spans="1:20" x14ac:dyDescent="0.45">
      <c r="A504" s="6" t="s">
        <v>28</v>
      </c>
      <c r="B504" s="6" t="s">
        <v>1025</v>
      </c>
      <c r="C504" s="6" t="s">
        <v>1026</v>
      </c>
      <c r="D504" s="6" t="s">
        <v>20</v>
      </c>
      <c r="E504" s="6">
        <v>3</v>
      </c>
      <c r="F504" s="6">
        <v>204125.64</v>
      </c>
      <c r="G504" s="6" t="s">
        <v>25</v>
      </c>
      <c r="H504" s="16">
        <v>42088</v>
      </c>
      <c r="I504" s="16"/>
      <c r="J504" s="6">
        <v>2.0412564</v>
      </c>
      <c r="K504" s="6">
        <v>3569</v>
      </c>
      <c r="L504" s="6" t="s">
        <v>31</v>
      </c>
      <c r="M504" s="6" t="s">
        <v>276</v>
      </c>
      <c r="N504" s="6" t="s">
        <v>27</v>
      </c>
      <c r="O504" s="6">
        <v>3</v>
      </c>
      <c r="P504" s="7">
        <f t="shared" ref="P504:P567" si="29">(O504*F504/E504)/10^5</f>
        <v>2.0412564</v>
      </c>
      <c r="Q504" s="6">
        <f>VLOOKUP(B504,[1]Sheet1!$A:$D,3,0)</f>
        <v>3</v>
      </c>
      <c r="R504" s="6">
        <f t="shared" si="26"/>
        <v>0</v>
      </c>
      <c r="S504" s="6">
        <f>VLOOKUP(B504,[2]Sheet1!$A:$D,4,0)</f>
        <v>68041.88</v>
      </c>
      <c r="T504" s="6">
        <f t="shared" si="27"/>
        <v>204125.64</v>
      </c>
    </row>
    <row r="505" spans="1:20" x14ac:dyDescent="0.45">
      <c r="A505" s="6" t="s">
        <v>28</v>
      </c>
      <c r="B505" s="6" t="s">
        <v>1027</v>
      </c>
      <c r="C505" s="6" t="s">
        <v>1028</v>
      </c>
      <c r="D505" s="6" t="s">
        <v>20</v>
      </c>
      <c r="E505" s="6">
        <v>3</v>
      </c>
      <c r="F505" s="6">
        <v>189101.93</v>
      </c>
      <c r="G505" s="6" t="s">
        <v>25</v>
      </c>
      <c r="H505" s="16">
        <v>42088</v>
      </c>
      <c r="I505" s="16"/>
      <c r="J505" s="6">
        <v>1.8910193</v>
      </c>
      <c r="K505" s="6">
        <v>3569</v>
      </c>
      <c r="L505" s="6" t="s">
        <v>31</v>
      </c>
      <c r="M505" s="6" t="s">
        <v>276</v>
      </c>
      <c r="N505" s="6" t="s">
        <v>27</v>
      </c>
      <c r="O505" s="6">
        <v>3</v>
      </c>
      <c r="P505" s="7">
        <f t="shared" si="29"/>
        <v>1.8910193000000002</v>
      </c>
      <c r="Q505" s="6">
        <f>VLOOKUP(B505,[1]Sheet1!$A:$D,3,0)</f>
        <v>3</v>
      </c>
      <c r="R505" s="6">
        <f t="shared" si="26"/>
        <v>0</v>
      </c>
      <c r="S505" s="6">
        <f>VLOOKUP(B505,[2]Sheet1!$A:$D,4,0)</f>
        <v>63033.98</v>
      </c>
      <c r="T505" s="6">
        <f t="shared" si="27"/>
        <v>189101.94</v>
      </c>
    </row>
    <row r="506" spans="1:20" x14ac:dyDescent="0.45">
      <c r="A506" s="6" t="s">
        <v>28</v>
      </c>
      <c r="B506" s="6" t="s">
        <v>1029</v>
      </c>
      <c r="C506" s="6" t="s">
        <v>1030</v>
      </c>
      <c r="D506" s="6" t="s">
        <v>20</v>
      </c>
      <c r="E506" s="6">
        <v>3</v>
      </c>
      <c r="F506" s="6">
        <v>206293.01</v>
      </c>
      <c r="G506" s="6" t="s">
        <v>25</v>
      </c>
      <c r="H506" s="16">
        <v>42088</v>
      </c>
      <c r="I506" s="16"/>
      <c r="J506" s="6">
        <v>2.0629301</v>
      </c>
      <c r="K506" s="6">
        <v>3569</v>
      </c>
      <c r="L506" s="6" t="s">
        <v>31</v>
      </c>
      <c r="M506" s="6" t="s">
        <v>276</v>
      </c>
      <c r="N506" s="6" t="s">
        <v>27</v>
      </c>
      <c r="O506" s="6">
        <v>3</v>
      </c>
      <c r="P506" s="7">
        <f t="shared" si="29"/>
        <v>2.0629301</v>
      </c>
      <c r="Q506" s="6">
        <f>VLOOKUP(B506,[1]Sheet1!$A:$D,3,0)</f>
        <v>3</v>
      </c>
      <c r="R506" s="6">
        <f t="shared" si="26"/>
        <v>0</v>
      </c>
      <c r="S506" s="6">
        <f>VLOOKUP(B506,[2]Sheet1!$A:$D,4,0)</f>
        <v>68764.34</v>
      </c>
      <c r="T506" s="6">
        <f t="shared" si="27"/>
        <v>206293.02</v>
      </c>
    </row>
    <row r="507" spans="1:20" x14ac:dyDescent="0.45">
      <c r="A507" s="6" t="s">
        <v>28</v>
      </c>
      <c r="B507" s="6" t="s">
        <v>1031</v>
      </c>
      <c r="C507" s="6" t="s">
        <v>1032</v>
      </c>
      <c r="D507" s="6" t="s">
        <v>20</v>
      </c>
      <c r="E507" s="6">
        <v>1</v>
      </c>
      <c r="F507" s="6">
        <v>49392</v>
      </c>
      <c r="G507" s="6" t="s">
        <v>25</v>
      </c>
      <c r="H507" s="16">
        <v>42076</v>
      </c>
      <c r="I507" s="16"/>
      <c r="J507" s="6">
        <v>0.49392000000000003</v>
      </c>
      <c r="K507" s="6">
        <v>3581</v>
      </c>
      <c r="L507" s="6" t="s">
        <v>31</v>
      </c>
      <c r="M507" s="6" t="s">
        <v>276</v>
      </c>
      <c r="N507" s="6" t="s">
        <v>27</v>
      </c>
      <c r="O507" s="6">
        <v>1</v>
      </c>
      <c r="P507" s="7">
        <f t="shared" si="29"/>
        <v>0.49392000000000003</v>
      </c>
      <c r="Q507" s="6">
        <f>VLOOKUP(B507,[1]Sheet1!$A:$D,3,0)</f>
        <v>1</v>
      </c>
      <c r="R507" s="6">
        <f t="shared" si="26"/>
        <v>0</v>
      </c>
      <c r="S507" s="6">
        <f>VLOOKUP(B507,[2]Sheet1!$A:$D,4,0)</f>
        <v>49392</v>
      </c>
      <c r="T507" s="6">
        <f t="shared" si="27"/>
        <v>49392</v>
      </c>
    </row>
    <row r="508" spans="1:20" x14ac:dyDescent="0.45">
      <c r="A508" s="6" t="s">
        <v>28</v>
      </c>
      <c r="B508" s="6" t="s">
        <v>1033</v>
      </c>
      <c r="C508" s="6" t="s">
        <v>1034</v>
      </c>
      <c r="D508" s="6" t="s">
        <v>20</v>
      </c>
      <c r="E508" s="6">
        <v>1</v>
      </c>
      <c r="F508" s="6">
        <v>5059.7299999999996</v>
      </c>
      <c r="G508" s="6" t="s">
        <v>25</v>
      </c>
      <c r="H508" s="16">
        <v>41480</v>
      </c>
      <c r="I508" s="16"/>
      <c r="J508" s="6">
        <v>5.0597299999999998E-2</v>
      </c>
      <c r="K508" s="6">
        <v>4177</v>
      </c>
      <c r="L508" s="6" t="s">
        <v>31</v>
      </c>
      <c r="M508" s="6" t="s">
        <v>276</v>
      </c>
      <c r="N508" s="6" t="s">
        <v>27</v>
      </c>
      <c r="O508" s="6">
        <v>1</v>
      </c>
      <c r="P508" s="7">
        <f t="shared" si="29"/>
        <v>5.0597299999999998E-2</v>
      </c>
      <c r="Q508" s="6">
        <f>VLOOKUP(B508,[1]Sheet1!$A:$D,3,0)</f>
        <v>1</v>
      </c>
      <c r="R508" s="6">
        <f t="shared" si="26"/>
        <v>0</v>
      </c>
      <c r="S508" s="6">
        <f>VLOOKUP(B508,[2]Sheet1!$A:$D,4,0)</f>
        <v>5059.7299999999996</v>
      </c>
      <c r="T508" s="6">
        <f t="shared" si="27"/>
        <v>5059.7299999999996</v>
      </c>
    </row>
    <row r="509" spans="1:20" x14ac:dyDescent="0.45">
      <c r="A509" s="6" t="s">
        <v>28</v>
      </c>
      <c r="B509" s="6" t="s">
        <v>1035</v>
      </c>
      <c r="C509" s="6" t="s">
        <v>1036</v>
      </c>
      <c r="D509" s="6" t="s">
        <v>20</v>
      </c>
      <c r="E509" s="6">
        <v>3</v>
      </c>
      <c r="F509" s="6">
        <v>5349</v>
      </c>
      <c r="G509" s="6" t="s">
        <v>25</v>
      </c>
      <c r="H509" s="16">
        <v>35886</v>
      </c>
      <c r="I509" s="16">
        <v>35886</v>
      </c>
      <c r="J509" s="6">
        <v>5.3490000000000003E-2</v>
      </c>
      <c r="K509" s="6">
        <v>9771</v>
      </c>
      <c r="L509" s="6" t="s">
        <v>31</v>
      </c>
      <c r="M509" s="6" t="s">
        <v>276</v>
      </c>
      <c r="N509" s="6" t="s">
        <v>27</v>
      </c>
      <c r="O509" s="6">
        <v>3</v>
      </c>
      <c r="P509" s="7">
        <f t="shared" si="29"/>
        <v>5.3490000000000003E-2</v>
      </c>
      <c r="Q509" s="6">
        <f>VLOOKUP(B509,[1]Sheet1!$A:$D,3,0)</f>
        <v>3</v>
      </c>
      <c r="R509" s="6">
        <f t="shared" si="26"/>
        <v>0</v>
      </c>
      <c r="S509" s="6">
        <f>VLOOKUP(B509,[2]Sheet1!$A:$D,4,0)</f>
        <v>1783</v>
      </c>
      <c r="T509" s="6">
        <f t="shared" si="27"/>
        <v>5349</v>
      </c>
    </row>
    <row r="510" spans="1:20" x14ac:dyDescent="0.45">
      <c r="A510" s="6" t="s">
        <v>28</v>
      </c>
      <c r="B510" s="6" t="s">
        <v>1037</v>
      </c>
      <c r="C510" s="6" t="s">
        <v>1038</v>
      </c>
      <c r="D510" s="6" t="s">
        <v>20</v>
      </c>
      <c r="E510" s="6">
        <v>1</v>
      </c>
      <c r="F510" s="6">
        <v>4122.5</v>
      </c>
      <c r="G510" s="6" t="s">
        <v>25</v>
      </c>
      <c r="H510" s="16">
        <v>38405</v>
      </c>
      <c r="I510" s="16">
        <v>38405</v>
      </c>
      <c r="J510" s="6">
        <v>4.1224999999999998E-2</v>
      </c>
      <c r="K510" s="6">
        <v>7252</v>
      </c>
      <c r="L510" s="6" t="s">
        <v>31</v>
      </c>
      <c r="M510" s="6" t="s">
        <v>276</v>
      </c>
      <c r="N510" s="6" t="s">
        <v>27</v>
      </c>
      <c r="O510" s="6">
        <v>1</v>
      </c>
      <c r="P510" s="7">
        <f t="shared" si="29"/>
        <v>4.1224999999999998E-2</v>
      </c>
      <c r="Q510" s="6">
        <f>VLOOKUP(B510,[1]Sheet1!$A:$D,3,0)</f>
        <v>1</v>
      </c>
      <c r="R510" s="6">
        <f t="shared" si="26"/>
        <v>0</v>
      </c>
      <c r="S510" s="6">
        <f>VLOOKUP(B510,[2]Sheet1!$A:$D,4,0)</f>
        <v>4122.5</v>
      </c>
      <c r="T510" s="6">
        <f t="shared" si="27"/>
        <v>4122.5</v>
      </c>
    </row>
    <row r="511" spans="1:20" x14ac:dyDescent="0.45">
      <c r="A511" s="6" t="s">
        <v>28</v>
      </c>
      <c r="B511" s="6" t="s">
        <v>1039</v>
      </c>
      <c r="C511" s="6" t="s">
        <v>1040</v>
      </c>
      <c r="D511" s="6" t="s">
        <v>20</v>
      </c>
      <c r="E511" s="6">
        <v>2</v>
      </c>
      <c r="F511" s="6">
        <v>436.05</v>
      </c>
      <c r="G511" s="6" t="s">
        <v>25</v>
      </c>
      <c r="H511" s="16">
        <v>35886</v>
      </c>
      <c r="I511" s="16">
        <v>35886</v>
      </c>
      <c r="J511" s="6">
        <v>4.3604999999999998E-3</v>
      </c>
      <c r="K511" s="6">
        <v>9771</v>
      </c>
      <c r="L511" s="6" t="s">
        <v>31</v>
      </c>
      <c r="M511" s="6" t="s">
        <v>276</v>
      </c>
      <c r="N511" s="6" t="s">
        <v>27</v>
      </c>
      <c r="O511" s="6">
        <v>2</v>
      </c>
      <c r="P511" s="7">
        <f t="shared" si="29"/>
        <v>4.3604999999999998E-3</v>
      </c>
      <c r="Q511" s="6">
        <f>VLOOKUP(B511,[1]Sheet1!$A:$D,3,0)</f>
        <v>2</v>
      </c>
      <c r="R511" s="6">
        <f t="shared" si="26"/>
        <v>0</v>
      </c>
      <c r="S511" s="6">
        <f>VLOOKUP(B511,[2]Sheet1!$A:$D,4,0)</f>
        <v>218.03</v>
      </c>
      <c r="T511" s="6">
        <f t="shared" si="27"/>
        <v>436.06</v>
      </c>
    </row>
    <row r="512" spans="1:20" x14ac:dyDescent="0.45">
      <c r="A512" s="6" t="s">
        <v>28</v>
      </c>
      <c r="B512" s="6" t="s">
        <v>1041</v>
      </c>
      <c r="C512" s="6" t="s">
        <v>1042</v>
      </c>
      <c r="D512" s="6" t="s">
        <v>20</v>
      </c>
      <c r="E512" s="6">
        <v>1</v>
      </c>
      <c r="F512" s="6">
        <v>366.58</v>
      </c>
      <c r="G512" s="6" t="s">
        <v>25</v>
      </c>
      <c r="H512" s="16">
        <v>35886</v>
      </c>
      <c r="I512" s="16">
        <v>35886</v>
      </c>
      <c r="J512" s="6">
        <v>3.6657999999999999E-3</v>
      </c>
      <c r="K512" s="6">
        <v>9771</v>
      </c>
      <c r="L512" s="6" t="s">
        <v>31</v>
      </c>
      <c r="M512" s="6" t="s">
        <v>276</v>
      </c>
      <c r="N512" s="6" t="s">
        <v>27</v>
      </c>
      <c r="O512" s="6">
        <v>1</v>
      </c>
      <c r="P512" s="7">
        <f t="shared" si="29"/>
        <v>3.6657999999999999E-3</v>
      </c>
      <c r="Q512" s="6">
        <f>VLOOKUP(B512,[1]Sheet1!$A:$D,3,0)</f>
        <v>1</v>
      </c>
      <c r="R512" s="6">
        <f t="shared" si="26"/>
        <v>0</v>
      </c>
      <c r="S512" s="6">
        <f>VLOOKUP(B512,[2]Sheet1!$A:$D,4,0)</f>
        <v>366.58</v>
      </c>
      <c r="T512" s="6">
        <f t="shared" si="27"/>
        <v>366.58</v>
      </c>
    </row>
    <row r="513" spans="1:20" x14ac:dyDescent="0.45">
      <c r="A513" s="6" t="s">
        <v>28</v>
      </c>
      <c r="B513" s="6" t="s">
        <v>1043</v>
      </c>
      <c r="C513" s="6" t="s">
        <v>1044</v>
      </c>
      <c r="D513" s="6" t="s">
        <v>20</v>
      </c>
      <c r="E513" s="6">
        <v>1</v>
      </c>
      <c r="F513" s="6">
        <v>394.88</v>
      </c>
      <c r="G513" s="6" t="s">
        <v>25</v>
      </c>
      <c r="H513" s="16">
        <v>35886</v>
      </c>
      <c r="I513" s="16">
        <v>35886</v>
      </c>
      <c r="J513" s="6">
        <v>3.9487999999999997E-3</v>
      </c>
      <c r="K513" s="6">
        <v>9771</v>
      </c>
      <c r="L513" s="6" t="s">
        <v>31</v>
      </c>
      <c r="M513" s="6" t="s">
        <v>276</v>
      </c>
      <c r="N513" s="6" t="s">
        <v>27</v>
      </c>
      <c r="O513" s="6">
        <v>1</v>
      </c>
      <c r="P513" s="7">
        <f t="shared" si="29"/>
        <v>3.9487999999999997E-3</v>
      </c>
      <c r="Q513" s="6">
        <f>VLOOKUP(B513,[1]Sheet1!$A:$D,3,0)</f>
        <v>1</v>
      </c>
      <c r="R513" s="6">
        <f t="shared" si="26"/>
        <v>0</v>
      </c>
      <c r="S513" s="6">
        <f>VLOOKUP(B513,[2]Sheet1!$A:$D,4,0)</f>
        <v>394.88</v>
      </c>
      <c r="T513" s="6">
        <f t="shared" si="27"/>
        <v>394.88</v>
      </c>
    </row>
    <row r="514" spans="1:20" x14ac:dyDescent="0.45">
      <c r="A514" s="6" t="s">
        <v>28</v>
      </c>
      <c r="B514" s="6" t="s">
        <v>1045</v>
      </c>
      <c r="C514" s="6" t="s">
        <v>1046</v>
      </c>
      <c r="D514" s="6" t="s">
        <v>20</v>
      </c>
      <c r="E514" s="6">
        <v>3</v>
      </c>
      <c r="F514" s="6">
        <v>1200.6600000000001</v>
      </c>
      <c r="G514" s="6" t="s">
        <v>25</v>
      </c>
      <c r="H514" s="16">
        <v>35886</v>
      </c>
      <c r="I514" s="16">
        <v>35886</v>
      </c>
      <c r="J514" s="6">
        <v>1.2006600000000001E-2</v>
      </c>
      <c r="K514" s="6">
        <v>9771</v>
      </c>
      <c r="L514" s="6" t="s">
        <v>31</v>
      </c>
      <c r="M514" s="6" t="s">
        <v>276</v>
      </c>
      <c r="N514" s="6" t="s">
        <v>27</v>
      </c>
      <c r="O514" s="6">
        <v>3</v>
      </c>
      <c r="P514" s="7">
        <f t="shared" si="29"/>
        <v>1.2006600000000001E-2</v>
      </c>
      <c r="Q514" s="6">
        <f>VLOOKUP(B514,[1]Sheet1!$A:$D,3,0)</f>
        <v>3</v>
      </c>
      <c r="R514" s="6">
        <f t="shared" si="26"/>
        <v>0</v>
      </c>
      <c r="S514" s="6">
        <f>VLOOKUP(B514,[2]Sheet1!$A:$D,4,0)</f>
        <v>400.22</v>
      </c>
      <c r="T514" s="6">
        <f t="shared" si="27"/>
        <v>1200.6600000000001</v>
      </c>
    </row>
    <row r="515" spans="1:20" x14ac:dyDescent="0.45">
      <c r="A515" s="6" t="s">
        <v>28</v>
      </c>
      <c r="B515" s="6" t="s">
        <v>1047</v>
      </c>
      <c r="C515" s="6" t="s">
        <v>1048</v>
      </c>
      <c r="D515" s="6" t="s">
        <v>20</v>
      </c>
      <c r="E515" s="6">
        <v>3</v>
      </c>
      <c r="F515" s="6">
        <v>1258.93</v>
      </c>
      <c r="G515" s="6" t="s">
        <v>25</v>
      </c>
      <c r="H515" s="16">
        <v>35886</v>
      </c>
      <c r="I515" s="16">
        <v>35886</v>
      </c>
      <c r="J515" s="6">
        <v>1.2589300000000001E-2</v>
      </c>
      <c r="K515" s="6">
        <v>9771</v>
      </c>
      <c r="L515" s="6" t="s">
        <v>31</v>
      </c>
      <c r="M515" s="6" t="s">
        <v>276</v>
      </c>
      <c r="N515" s="6" t="s">
        <v>27</v>
      </c>
      <c r="O515" s="6">
        <v>3</v>
      </c>
      <c r="P515" s="7">
        <f t="shared" si="29"/>
        <v>1.2589300000000001E-2</v>
      </c>
      <c r="Q515" s="6">
        <f>VLOOKUP(B515,[1]Sheet1!$A:$D,3,0)</f>
        <v>3</v>
      </c>
      <c r="R515" s="6">
        <f t="shared" ref="R515:R578" si="30">O515-Q515</f>
        <v>0</v>
      </c>
      <c r="S515" s="6">
        <f>VLOOKUP(B515,[2]Sheet1!$A:$D,4,0)</f>
        <v>419.64</v>
      </c>
      <c r="T515" s="6">
        <f t="shared" ref="T515:T578" si="31">Q515*S515</f>
        <v>1258.92</v>
      </c>
    </row>
    <row r="516" spans="1:20" x14ac:dyDescent="0.45">
      <c r="A516" s="6" t="s">
        <v>28</v>
      </c>
      <c r="B516" s="6" t="s">
        <v>1049</v>
      </c>
      <c r="C516" s="6" t="s">
        <v>1050</v>
      </c>
      <c r="D516" s="6" t="s">
        <v>20</v>
      </c>
      <c r="E516" s="6">
        <v>1</v>
      </c>
      <c r="F516" s="6">
        <v>475</v>
      </c>
      <c r="G516" s="6" t="s">
        <v>25</v>
      </c>
      <c r="H516" s="16">
        <v>35886</v>
      </c>
      <c r="I516" s="16">
        <v>35886</v>
      </c>
      <c r="J516" s="6">
        <v>4.7499999999999999E-3</v>
      </c>
      <c r="K516" s="6">
        <v>9771</v>
      </c>
      <c r="L516" s="6" t="s">
        <v>31</v>
      </c>
      <c r="M516" s="6" t="s">
        <v>276</v>
      </c>
      <c r="N516" s="6" t="s">
        <v>27</v>
      </c>
      <c r="O516" s="6">
        <v>1</v>
      </c>
      <c r="P516" s="7">
        <f t="shared" si="29"/>
        <v>4.7499999999999999E-3</v>
      </c>
      <c r="Q516" s="6">
        <f>VLOOKUP(B516,[1]Sheet1!$A:$D,3,0)</f>
        <v>1</v>
      </c>
      <c r="R516" s="6">
        <f t="shared" si="30"/>
        <v>0</v>
      </c>
      <c r="S516" s="6">
        <f>VLOOKUP(B516,[2]Sheet1!$A:$D,4,0)</f>
        <v>475</v>
      </c>
      <c r="T516" s="6">
        <f t="shared" si="31"/>
        <v>475</v>
      </c>
    </row>
    <row r="517" spans="1:20" x14ac:dyDescent="0.45">
      <c r="A517" s="6" t="s">
        <v>28</v>
      </c>
      <c r="B517" s="6" t="s">
        <v>1051</v>
      </c>
      <c r="C517" s="6" t="s">
        <v>1052</v>
      </c>
      <c r="D517" s="6" t="s">
        <v>20</v>
      </c>
      <c r="E517" s="6">
        <v>2</v>
      </c>
      <c r="F517" s="6">
        <v>784.26</v>
      </c>
      <c r="G517" s="6" t="s">
        <v>25</v>
      </c>
      <c r="H517" s="16">
        <v>35886</v>
      </c>
      <c r="I517" s="16">
        <v>35886</v>
      </c>
      <c r="J517" s="6">
        <v>7.8425999999999999E-3</v>
      </c>
      <c r="K517" s="6">
        <v>9771</v>
      </c>
      <c r="L517" s="6" t="s">
        <v>31</v>
      </c>
      <c r="M517" s="6" t="s">
        <v>276</v>
      </c>
      <c r="N517" s="6" t="s">
        <v>27</v>
      </c>
      <c r="O517" s="6">
        <v>2</v>
      </c>
      <c r="P517" s="7">
        <f t="shared" si="29"/>
        <v>7.8425999999999999E-3</v>
      </c>
      <c r="Q517" s="6">
        <f>VLOOKUP(B517,[1]Sheet1!$A:$D,3,0)</f>
        <v>2</v>
      </c>
      <c r="R517" s="6">
        <f t="shared" si="30"/>
        <v>0</v>
      </c>
      <c r="S517" s="6">
        <f>VLOOKUP(B517,[2]Sheet1!$A:$D,4,0)</f>
        <v>392.13</v>
      </c>
      <c r="T517" s="6">
        <f t="shared" si="31"/>
        <v>784.26</v>
      </c>
    </row>
    <row r="518" spans="1:20" x14ac:dyDescent="0.45">
      <c r="A518" s="6" t="s">
        <v>28</v>
      </c>
      <c r="B518" s="6" t="s">
        <v>1053</v>
      </c>
      <c r="C518" s="6" t="s">
        <v>1054</v>
      </c>
      <c r="D518" s="6" t="s">
        <v>20</v>
      </c>
      <c r="E518" s="6">
        <v>1</v>
      </c>
      <c r="F518" s="6">
        <v>367.37</v>
      </c>
      <c r="G518" s="6" t="s">
        <v>25</v>
      </c>
      <c r="H518" s="16">
        <v>35886</v>
      </c>
      <c r="I518" s="16">
        <v>35886</v>
      </c>
      <c r="J518" s="6">
        <v>3.6737000000000002E-3</v>
      </c>
      <c r="K518" s="6">
        <v>9771</v>
      </c>
      <c r="L518" s="6" t="s">
        <v>31</v>
      </c>
      <c r="M518" s="6" t="s">
        <v>276</v>
      </c>
      <c r="N518" s="6" t="s">
        <v>27</v>
      </c>
      <c r="O518" s="6">
        <v>1</v>
      </c>
      <c r="P518" s="7">
        <f t="shared" si="29"/>
        <v>3.6737000000000002E-3</v>
      </c>
      <c r="Q518" s="6">
        <f>VLOOKUP(B518,[1]Sheet1!$A:$D,3,0)</f>
        <v>1</v>
      </c>
      <c r="R518" s="6">
        <f t="shared" si="30"/>
        <v>0</v>
      </c>
      <c r="S518" s="6">
        <f>VLOOKUP(B518,[2]Sheet1!$A:$D,4,0)</f>
        <v>367.37</v>
      </c>
      <c r="T518" s="6">
        <f t="shared" si="31"/>
        <v>367.37</v>
      </c>
    </row>
    <row r="519" spans="1:20" x14ac:dyDescent="0.45">
      <c r="A519" s="6" t="s">
        <v>28</v>
      </c>
      <c r="B519" s="6" t="s">
        <v>1055</v>
      </c>
      <c r="C519" s="6" t="s">
        <v>1056</v>
      </c>
      <c r="D519" s="6" t="s">
        <v>20</v>
      </c>
      <c r="E519" s="6">
        <v>1</v>
      </c>
      <c r="F519" s="6">
        <v>393.2</v>
      </c>
      <c r="G519" s="6" t="s">
        <v>25</v>
      </c>
      <c r="H519" s="16">
        <v>35886</v>
      </c>
      <c r="I519" s="16">
        <v>35886</v>
      </c>
      <c r="J519" s="6">
        <v>3.9319999999999997E-3</v>
      </c>
      <c r="K519" s="6">
        <v>9771</v>
      </c>
      <c r="L519" s="6" t="s">
        <v>31</v>
      </c>
      <c r="M519" s="6" t="s">
        <v>276</v>
      </c>
      <c r="N519" s="6" t="s">
        <v>27</v>
      </c>
      <c r="O519" s="6">
        <v>1</v>
      </c>
      <c r="P519" s="7">
        <f t="shared" si="29"/>
        <v>3.9319999999999997E-3</v>
      </c>
      <c r="Q519" s="6">
        <f>VLOOKUP(B519,[1]Sheet1!$A:$D,3,0)</f>
        <v>1</v>
      </c>
      <c r="R519" s="6">
        <f t="shared" si="30"/>
        <v>0</v>
      </c>
      <c r="S519" s="6">
        <f>VLOOKUP(B519,[2]Sheet1!$A:$D,4,0)</f>
        <v>393.2</v>
      </c>
      <c r="T519" s="6">
        <f t="shared" si="31"/>
        <v>393.2</v>
      </c>
    </row>
    <row r="520" spans="1:20" x14ac:dyDescent="0.45">
      <c r="A520" s="6" t="s">
        <v>28</v>
      </c>
      <c r="B520" s="6" t="s">
        <v>1057</v>
      </c>
      <c r="C520" s="6" t="s">
        <v>1058</v>
      </c>
      <c r="D520" s="6" t="s">
        <v>20</v>
      </c>
      <c r="E520" s="6">
        <v>1</v>
      </c>
      <c r="F520" s="6">
        <v>432.53</v>
      </c>
      <c r="G520" s="6" t="s">
        <v>25</v>
      </c>
      <c r="H520" s="16">
        <v>35886</v>
      </c>
      <c r="I520" s="16">
        <v>35886</v>
      </c>
      <c r="J520" s="6">
        <v>4.3252999999999998E-3</v>
      </c>
      <c r="K520" s="6">
        <v>9771</v>
      </c>
      <c r="L520" s="6" t="s">
        <v>31</v>
      </c>
      <c r="M520" s="6" t="s">
        <v>276</v>
      </c>
      <c r="N520" s="6" t="s">
        <v>27</v>
      </c>
      <c r="O520" s="6">
        <v>1</v>
      </c>
      <c r="P520" s="7">
        <f t="shared" si="29"/>
        <v>4.3252999999999998E-3</v>
      </c>
      <c r="Q520" s="6">
        <f>VLOOKUP(B520,[1]Sheet1!$A:$D,3,0)</f>
        <v>1</v>
      </c>
      <c r="R520" s="6">
        <f t="shared" si="30"/>
        <v>0</v>
      </c>
      <c r="S520" s="6">
        <f>VLOOKUP(B520,[2]Sheet1!$A:$D,4,0)</f>
        <v>432.53</v>
      </c>
      <c r="T520" s="6">
        <f t="shared" si="31"/>
        <v>432.53</v>
      </c>
    </row>
    <row r="521" spans="1:20" x14ac:dyDescent="0.45">
      <c r="A521" s="6" t="s">
        <v>28</v>
      </c>
      <c r="B521" s="6" t="s">
        <v>1059</v>
      </c>
      <c r="C521" s="6" t="s">
        <v>1060</v>
      </c>
      <c r="D521" s="6" t="s">
        <v>20</v>
      </c>
      <c r="E521" s="6">
        <v>1</v>
      </c>
      <c r="F521" s="6">
        <v>464.94</v>
      </c>
      <c r="G521" s="6" t="s">
        <v>25</v>
      </c>
      <c r="H521" s="16">
        <v>35886</v>
      </c>
      <c r="I521" s="16">
        <v>35886</v>
      </c>
      <c r="J521" s="6">
        <v>4.6493999999999997E-3</v>
      </c>
      <c r="K521" s="6">
        <v>9771</v>
      </c>
      <c r="L521" s="6" t="s">
        <v>31</v>
      </c>
      <c r="M521" s="6" t="s">
        <v>276</v>
      </c>
      <c r="N521" s="6" t="s">
        <v>27</v>
      </c>
      <c r="O521" s="6">
        <v>1</v>
      </c>
      <c r="P521" s="7">
        <f t="shared" si="29"/>
        <v>4.6493999999999997E-3</v>
      </c>
      <c r="Q521" s="6">
        <f>VLOOKUP(B521,[1]Sheet1!$A:$D,3,0)</f>
        <v>1</v>
      </c>
      <c r="R521" s="6">
        <f t="shared" si="30"/>
        <v>0</v>
      </c>
      <c r="S521" s="6">
        <f>VLOOKUP(B521,[2]Sheet1!$A:$D,4,0)</f>
        <v>464.94</v>
      </c>
      <c r="T521" s="6">
        <f t="shared" si="31"/>
        <v>464.94</v>
      </c>
    </row>
    <row r="522" spans="1:20" x14ac:dyDescent="0.45">
      <c r="A522" s="6" t="s">
        <v>28</v>
      </c>
      <c r="B522" s="6" t="s">
        <v>1061</v>
      </c>
      <c r="C522" s="6" t="s">
        <v>1062</v>
      </c>
      <c r="D522" s="6" t="s">
        <v>20</v>
      </c>
      <c r="E522" s="6">
        <v>1</v>
      </c>
      <c r="F522" s="6">
        <v>366.58</v>
      </c>
      <c r="G522" s="6" t="s">
        <v>25</v>
      </c>
      <c r="H522" s="16">
        <v>35886</v>
      </c>
      <c r="I522" s="16">
        <v>35886</v>
      </c>
      <c r="J522" s="6">
        <v>3.6657999999999999E-3</v>
      </c>
      <c r="K522" s="6">
        <v>9771</v>
      </c>
      <c r="L522" s="6" t="s">
        <v>31</v>
      </c>
      <c r="M522" s="6" t="s">
        <v>276</v>
      </c>
      <c r="N522" s="6" t="s">
        <v>27</v>
      </c>
      <c r="O522" s="6">
        <v>1</v>
      </c>
      <c r="P522" s="7">
        <f t="shared" si="29"/>
        <v>3.6657999999999999E-3</v>
      </c>
      <c r="Q522" s="6">
        <f>VLOOKUP(B522,[1]Sheet1!$A:$D,3,0)</f>
        <v>1</v>
      </c>
      <c r="R522" s="6">
        <f t="shared" si="30"/>
        <v>0</v>
      </c>
      <c r="S522" s="6">
        <f>VLOOKUP(B522,[2]Sheet1!$A:$D,4,0)</f>
        <v>366.58</v>
      </c>
      <c r="T522" s="6">
        <f t="shared" si="31"/>
        <v>366.58</v>
      </c>
    </row>
    <row r="523" spans="1:20" x14ac:dyDescent="0.45">
      <c r="A523" s="6" t="s">
        <v>28</v>
      </c>
      <c r="B523" s="6" t="s">
        <v>1063</v>
      </c>
      <c r="C523" s="6" t="s">
        <v>1064</v>
      </c>
      <c r="D523" s="6" t="s">
        <v>20</v>
      </c>
      <c r="E523" s="6">
        <v>1</v>
      </c>
      <c r="F523" s="6">
        <v>432.53</v>
      </c>
      <c r="G523" s="6" t="s">
        <v>25</v>
      </c>
      <c r="H523" s="16">
        <v>35886</v>
      </c>
      <c r="I523" s="16">
        <v>35886</v>
      </c>
      <c r="J523" s="6">
        <v>4.3252999999999998E-3</v>
      </c>
      <c r="K523" s="6">
        <v>9771</v>
      </c>
      <c r="L523" s="6" t="s">
        <v>31</v>
      </c>
      <c r="M523" s="6" t="s">
        <v>276</v>
      </c>
      <c r="N523" s="6" t="s">
        <v>27</v>
      </c>
      <c r="O523" s="6">
        <v>1</v>
      </c>
      <c r="P523" s="7">
        <f t="shared" si="29"/>
        <v>4.3252999999999998E-3</v>
      </c>
      <c r="Q523" s="6">
        <f>VLOOKUP(B523,[1]Sheet1!$A:$D,3,0)</f>
        <v>1</v>
      </c>
      <c r="R523" s="6">
        <f t="shared" si="30"/>
        <v>0</v>
      </c>
      <c r="S523" s="6">
        <f>VLOOKUP(B523,[2]Sheet1!$A:$D,4,0)</f>
        <v>432.53</v>
      </c>
      <c r="T523" s="6">
        <f t="shared" si="31"/>
        <v>432.53</v>
      </c>
    </row>
    <row r="524" spans="1:20" x14ac:dyDescent="0.45">
      <c r="A524" s="6" t="s">
        <v>28</v>
      </c>
      <c r="B524" s="6" t="s">
        <v>1065</v>
      </c>
      <c r="C524" s="6" t="s">
        <v>1066</v>
      </c>
      <c r="D524" s="6" t="s">
        <v>20</v>
      </c>
      <c r="E524" s="6">
        <v>1</v>
      </c>
      <c r="F524" s="6">
        <v>529.98</v>
      </c>
      <c r="G524" s="6" t="s">
        <v>25</v>
      </c>
      <c r="H524" s="16">
        <v>35886</v>
      </c>
      <c r="I524" s="16">
        <v>35886</v>
      </c>
      <c r="J524" s="6">
        <v>5.2998000000000003E-3</v>
      </c>
      <c r="K524" s="6">
        <v>9771</v>
      </c>
      <c r="L524" s="6" t="s">
        <v>31</v>
      </c>
      <c r="M524" s="6" t="s">
        <v>276</v>
      </c>
      <c r="N524" s="6" t="s">
        <v>27</v>
      </c>
      <c r="O524" s="6">
        <v>1</v>
      </c>
      <c r="P524" s="7">
        <f t="shared" si="29"/>
        <v>5.2998000000000003E-3</v>
      </c>
      <c r="Q524" s="6">
        <f>VLOOKUP(B524,[1]Sheet1!$A:$D,3,0)</f>
        <v>1</v>
      </c>
      <c r="R524" s="6">
        <f t="shared" si="30"/>
        <v>0</v>
      </c>
      <c r="S524" s="6">
        <f>VLOOKUP(B524,[2]Sheet1!$A:$D,4,0)</f>
        <v>529.98</v>
      </c>
      <c r="T524" s="6">
        <f t="shared" si="31"/>
        <v>529.98</v>
      </c>
    </row>
    <row r="525" spans="1:20" x14ac:dyDescent="0.45">
      <c r="A525" s="6" t="s">
        <v>28</v>
      </c>
      <c r="B525" s="6" t="s">
        <v>1067</v>
      </c>
      <c r="C525" s="6" t="s">
        <v>1068</v>
      </c>
      <c r="D525" s="6" t="s">
        <v>20</v>
      </c>
      <c r="E525" s="6">
        <v>1</v>
      </c>
      <c r="F525" s="6">
        <v>3167.33</v>
      </c>
      <c r="G525" s="6" t="s">
        <v>25</v>
      </c>
      <c r="H525" s="16">
        <v>41461</v>
      </c>
      <c r="I525" s="16"/>
      <c r="J525" s="6">
        <v>3.1673300000000001E-2</v>
      </c>
      <c r="K525" s="6">
        <v>4196</v>
      </c>
      <c r="L525" s="6" t="s">
        <v>31</v>
      </c>
      <c r="M525" s="6" t="s">
        <v>276</v>
      </c>
      <c r="N525" s="6" t="s">
        <v>27</v>
      </c>
      <c r="O525" s="6">
        <v>1</v>
      </c>
      <c r="P525" s="7">
        <f t="shared" si="29"/>
        <v>3.1673300000000001E-2</v>
      </c>
      <c r="Q525" s="6">
        <f>VLOOKUP(B525,[1]Sheet1!$A:$D,3,0)</f>
        <v>1</v>
      </c>
      <c r="R525" s="6">
        <f t="shared" si="30"/>
        <v>0</v>
      </c>
      <c r="S525" s="6">
        <f>VLOOKUP(B525,[2]Sheet1!$A:$D,4,0)</f>
        <v>3167.33</v>
      </c>
      <c r="T525" s="6">
        <f t="shared" si="31"/>
        <v>3167.33</v>
      </c>
    </row>
    <row r="526" spans="1:20" x14ac:dyDescent="0.45">
      <c r="A526" s="6" t="s">
        <v>28</v>
      </c>
      <c r="B526" s="6" t="s">
        <v>1069</v>
      </c>
      <c r="C526" s="6" t="s">
        <v>1070</v>
      </c>
      <c r="D526" s="6" t="s">
        <v>20</v>
      </c>
      <c r="E526" s="6">
        <v>1</v>
      </c>
      <c r="F526" s="6">
        <v>393.2</v>
      </c>
      <c r="G526" s="6" t="s">
        <v>25</v>
      </c>
      <c r="H526" s="16">
        <v>35886</v>
      </c>
      <c r="I526" s="16">
        <v>35886</v>
      </c>
      <c r="J526" s="6">
        <v>3.9319999999999997E-3</v>
      </c>
      <c r="K526" s="6">
        <v>9771</v>
      </c>
      <c r="L526" s="6" t="s">
        <v>31</v>
      </c>
      <c r="M526" s="6" t="s">
        <v>276</v>
      </c>
      <c r="N526" s="6" t="s">
        <v>27</v>
      </c>
      <c r="O526" s="6">
        <v>1</v>
      </c>
      <c r="P526" s="7">
        <f t="shared" si="29"/>
        <v>3.9319999999999997E-3</v>
      </c>
      <c r="Q526" s="6">
        <f>VLOOKUP(B526,[1]Sheet1!$A:$D,3,0)</f>
        <v>1</v>
      </c>
      <c r="R526" s="6">
        <f t="shared" si="30"/>
        <v>0</v>
      </c>
      <c r="S526" s="6">
        <f>VLOOKUP(B526,[2]Sheet1!$A:$D,4,0)</f>
        <v>393.2</v>
      </c>
      <c r="T526" s="6">
        <f t="shared" si="31"/>
        <v>393.2</v>
      </c>
    </row>
    <row r="527" spans="1:20" x14ac:dyDescent="0.45">
      <c r="A527" s="6" t="s">
        <v>28</v>
      </c>
      <c r="B527" s="6" t="s">
        <v>1071</v>
      </c>
      <c r="C527" s="6" t="s">
        <v>1072</v>
      </c>
      <c r="D527" s="6" t="s">
        <v>20</v>
      </c>
      <c r="E527" s="6">
        <v>1</v>
      </c>
      <c r="F527" s="6">
        <v>393.2</v>
      </c>
      <c r="G527" s="6" t="s">
        <v>25</v>
      </c>
      <c r="H527" s="16">
        <v>35886</v>
      </c>
      <c r="I527" s="16">
        <v>35886</v>
      </c>
      <c r="J527" s="6">
        <v>3.9319999999999997E-3</v>
      </c>
      <c r="K527" s="6">
        <v>9771</v>
      </c>
      <c r="L527" s="6" t="s">
        <v>31</v>
      </c>
      <c r="M527" s="6" t="s">
        <v>276</v>
      </c>
      <c r="N527" s="6" t="s">
        <v>27</v>
      </c>
      <c r="O527" s="6">
        <v>1</v>
      </c>
      <c r="P527" s="7">
        <f t="shared" si="29"/>
        <v>3.9319999999999997E-3</v>
      </c>
      <c r="Q527" s="6">
        <f>VLOOKUP(B527,[1]Sheet1!$A:$D,3,0)</f>
        <v>1</v>
      </c>
      <c r="R527" s="6">
        <f t="shared" si="30"/>
        <v>0</v>
      </c>
      <c r="S527" s="6">
        <f>VLOOKUP(B527,[2]Sheet1!$A:$D,4,0)</f>
        <v>393.2</v>
      </c>
      <c r="T527" s="6">
        <f t="shared" si="31"/>
        <v>393.2</v>
      </c>
    </row>
    <row r="528" spans="1:20" x14ac:dyDescent="0.45">
      <c r="A528" s="6" t="s">
        <v>28</v>
      </c>
      <c r="B528" s="6" t="s">
        <v>1073</v>
      </c>
      <c r="C528" s="6" t="s">
        <v>1074</v>
      </c>
      <c r="D528" s="6" t="s">
        <v>20</v>
      </c>
      <c r="E528" s="6">
        <v>1</v>
      </c>
      <c r="F528" s="6">
        <v>3647</v>
      </c>
      <c r="G528" s="6" t="s">
        <v>25</v>
      </c>
      <c r="H528" s="16">
        <v>38666</v>
      </c>
      <c r="I528" s="16">
        <v>38666</v>
      </c>
      <c r="J528" s="6">
        <v>3.6470000000000002E-2</v>
      </c>
      <c r="K528" s="6">
        <v>6991</v>
      </c>
      <c r="L528" s="6" t="s">
        <v>31</v>
      </c>
      <c r="M528" s="6" t="s">
        <v>276</v>
      </c>
      <c r="N528" s="6" t="s">
        <v>27</v>
      </c>
      <c r="O528" s="6">
        <v>1</v>
      </c>
      <c r="P528" s="7">
        <f t="shared" si="29"/>
        <v>3.6470000000000002E-2</v>
      </c>
      <c r="Q528" s="6">
        <f>VLOOKUP(B528,[1]Sheet1!$A:$D,3,0)</f>
        <v>1</v>
      </c>
      <c r="R528" s="6">
        <f t="shared" si="30"/>
        <v>0</v>
      </c>
      <c r="S528" s="6">
        <f>VLOOKUP(B528,[2]Sheet1!$A:$D,4,0)</f>
        <v>3647</v>
      </c>
      <c r="T528" s="6">
        <f t="shared" si="31"/>
        <v>3647</v>
      </c>
    </row>
    <row r="529" spans="1:20" x14ac:dyDescent="0.45">
      <c r="A529" s="6" t="s">
        <v>28</v>
      </c>
      <c r="B529" s="6" t="s">
        <v>1075</v>
      </c>
      <c r="C529" s="6" t="s">
        <v>1076</v>
      </c>
      <c r="D529" s="6" t="s">
        <v>20</v>
      </c>
      <c r="E529" s="6">
        <v>1</v>
      </c>
      <c r="F529" s="6">
        <v>1340</v>
      </c>
      <c r="G529" s="6" t="s">
        <v>25</v>
      </c>
      <c r="H529" s="16">
        <v>35886</v>
      </c>
      <c r="I529" s="16">
        <v>35886</v>
      </c>
      <c r="J529" s="6">
        <v>1.34E-2</v>
      </c>
      <c r="K529" s="6">
        <v>9771</v>
      </c>
      <c r="L529" s="6" t="s">
        <v>31</v>
      </c>
      <c r="M529" s="6" t="s">
        <v>276</v>
      </c>
      <c r="N529" s="6" t="s">
        <v>27</v>
      </c>
      <c r="O529" s="6">
        <v>1</v>
      </c>
      <c r="P529" s="7">
        <f t="shared" si="29"/>
        <v>1.34E-2</v>
      </c>
      <c r="Q529" s="6">
        <f>VLOOKUP(B529,[1]Sheet1!$A:$D,3,0)</f>
        <v>1</v>
      </c>
      <c r="R529" s="6">
        <f t="shared" si="30"/>
        <v>0</v>
      </c>
      <c r="S529" s="6">
        <f>VLOOKUP(B529,[2]Sheet1!$A:$D,4,0)</f>
        <v>1340</v>
      </c>
      <c r="T529" s="6">
        <f t="shared" si="31"/>
        <v>1340</v>
      </c>
    </row>
    <row r="530" spans="1:20" x14ac:dyDescent="0.45">
      <c r="A530" s="6" t="s">
        <v>28</v>
      </c>
      <c r="B530" s="6" t="s">
        <v>1077</v>
      </c>
      <c r="C530" s="6" t="s">
        <v>1078</v>
      </c>
      <c r="D530" s="6" t="s">
        <v>20</v>
      </c>
      <c r="E530" s="6">
        <v>1</v>
      </c>
      <c r="F530" s="6">
        <v>5321</v>
      </c>
      <c r="G530" s="6" t="s">
        <v>25</v>
      </c>
      <c r="H530" s="16">
        <v>38729</v>
      </c>
      <c r="I530" s="16">
        <v>39777</v>
      </c>
      <c r="J530" s="6">
        <v>5.321E-2</v>
      </c>
      <c r="K530" s="6">
        <v>5880</v>
      </c>
      <c r="L530" s="6" t="s">
        <v>31</v>
      </c>
      <c r="M530" s="6" t="s">
        <v>276</v>
      </c>
      <c r="N530" s="6" t="s">
        <v>27</v>
      </c>
      <c r="O530" s="6">
        <v>1</v>
      </c>
      <c r="P530" s="7">
        <f t="shared" si="29"/>
        <v>5.321E-2</v>
      </c>
      <c r="Q530" s="6">
        <f>VLOOKUP(B530,[1]Sheet1!$A:$D,3,0)</f>
        <v>1</v>
      </c>
      <c r="R530" s="6">
        <f t="shared" si="30"/>
        <v>0</v>
      </c>
      <c r="S530" s="6">
        <f>VLOOKUP(B530,[2]Sheet1!$A:$D,4,0)</f>
        <v>5321</v>
      </c>
      <c r="T530" s="6">
        <f t="shared" si="31"/>
        <v>5321</v>
      </c>
    </row>
    <row r="531" spans="1:20" x14ac:dyDescent="0.45">
      <c r="A531" s="6" t="s">
        <v>28</v>
      </c>
      <c r="B531" s="6" t="s">
        <v>1079</v>
      </c>
      <c r="C531" s="6" t="s">
        <v>1080</v>
      </c>
      <c r="D531" s="6" t="s">
        <v>20</v>
      </c>
      <c r="E531" s="6">
        <v>1</v>
      </c>
      <c r="F531" s="6">
        <v>506.69</v>
      </c>
      <c r="G531" s="6" t="s">
        <v>25</v>
      </c>
      <c r="H531" s="16">
        <v>35886</v>
      </c>
      <c r="I531" s="16">
        <v>35886</v>
      </c>
      <c r="J531" s="6">
        <v>5.0669E-3</v>
      </c>
      <c r="K531" s="6">
        <v>9771</v>
      </c>
      <c r="L531" s="6" t="s">
        <v>31</v>
      </c>
      <c r="M531" s="6" t="s">
        <v>276</v>
      </c>
      <c r="N531" s="6" t="s">
        <v>27</v>
      </c>
      <c r="O531" s="6">
        <v>1</v>
      </c>
      <c r="P531" s="7">
        <f t="shared" si="29"/>
        <v>5.0669E-3</v>
      </c>
      <c r="Q531" s="6">
        <f>VLOOKUP(B531,[1]Sheet1!$A:$D,3,0)</f>
        <v>1</v>
      </c>
      <c r="R531" s="6">
        <f t="shared" si="30"/>
        <v>0</v>
      </c>
      <c r="S531" s="6">
        <f>VLOOKUP(B531,[2]Sheet1!$A:$D,4,0)</f>
        <v>506.69</v>
      </c>
      <c r="T531" s="6">
        <f t="shared" si="31"/>
        <v>506.69</v>
      </c>
    </row>
    <row r="532" spans="1:20" x14ac:dyDescent="0.45">
      <c r="A532" s="6" t="s">
        <v>28</v>
      </c>
      <c r="B532" s="6" t="s">
        <v>1081</v>
      </c>
      <c r="C532" s="6" t="s">
        <v>1082</v>
      </c>
      <c r="D532" s="6" t="s">
        <v>20</v>
      </c>
      <c r="E532" s="6">
        <v>2</v>
      </c>
      <c r="F532" s="6">
        <v>1940.8</v>
      </c>
      <c r="G532" s="6" t="s">
        <v>25</v>
      </c>
      <c r="H532" s="16">
        <v>35886</v>
      </c>
      <c r="I532" s="16">
        <v>35886</v>
      </c>
      <c r="J532" s="6">
        <v>1.9407999999999998E-2</v>
      </c>
      <c r="K532" s="6">
        <v>9771</v>
      </c>
      <c r="L532" s="6" t="s">
        <v>31</v>
      </c>
      <c r="M532" s="6" t="s">
        <v>276</v>
      </c>
      <c r="N532" s="6" t="s">
        <v>27</v>
      </c>
      <c r="O532" s="6">
        <v>2</v>
      </c>
      <c r="P532" s="7">
        <f t="shared" si="29"/>
        <v>1.9407999999999998E-2</v>
      </c>
      <c r="Q532" s="6">
        <f>VLOOKUP(B532,[1]Sheet1!$A:$D,3,0)</f>
        <v>2</v>
      </c>
      <c r="R532" s="6">
        <f t="shared" si="30"/>
        <v>0</v>
      </c>
      <c r="S532" s="6">
        <f>VLOOKUP(B532,[2]Sheet1!$A:$D,4,0)</f>
        <v>970.4</v>
      </c>
      <c r="T532" s="6">
        <f t="shared" si="31"/>
        <v>1940.8</v>
      </c>
    </row>
    <row r="533" spans="1:20" x14ac:dyDescent="0.45">
      <c r="A533" s="6" t="s">
        <v>28</v>
      </c>
      <c r="B533" s="6" t="s">
        <v>1083</v>
      </c>
      <c r="C533" s="6" t="s">
        <v>1084</v>
      </c>
      <c r="D533" s="6" t="s">
        <v>20</v>
      </c>
      <c r="E533" s="6">
        <v>3</v>
      </c>
      <c r="F533" s="6">
        <v>1277.5</v>
      </c>
      <c r="G533" s="6" t="s">
        <v>25</v>
      </c>
      <c r="H533" s="16">
        <v>35886</v>
      </c>
      <c r="I533" s="16">
        <v>35886</v>
      </c>
      <c r="J533" s="6">
        <v>1.2775E-2</v>
      </c>
      <c r="K533" s="6">
        <v>9771</v>
      </c>
      <c r="L533" s="6" t="s">
        <v>31</v>
      </c>
      <c r="M533" s="6" t="s">
        <v>276</v>
      </c>
      <c r="N533" s="6" t="s">
        <v>27</v>
      </c>
      <c r="O533" s="6">
        <v>3</v>
      </c>
      <c r="P533" s="7">
        <f t="shared" si="29"/>
        <v>1.2775E-2</v>
      </c>
      <c r="Q533" s="6">
        <f>VLOOKUP(B533,[1]Sheet1!$A:$D,3,0)</f>
        <v>3</v>
      </c>
      <c r="R533" s="6">
        <f t="shared" si="30"/>
        <v>0</v>
      </c>
      <c r="S533" s="6">
        <f>VLOOKUP(B533,[2]Sheet1!$A:$D,4,0)</f>
        <v>425.83</v>
      </c>
      <c r="T533" s="6">
        <f t="shared" si="31"/>
        <v>1277.49</v>
      </c>
    </row>
    <row r="534" spans="1:20" x14ac:dyDescent="0.45">
      <c r="A534" s="6" t="s">
        <v>28</v>
      </c>
      <c r="B534" s="6" t="s">
        <v>1085</v>
      </c>
      <c r="C534" s="6" t="s">
        <v>1086</v>
      </c>
      <c r="D534" s="6" t="s">
        <v>20</v>
      </c>
      <c r="E534" s="6">
        <v>2</v>
      </c>
      <c r="F534" s="6">
        <v>1329.85</v>
      </c>
      <c r="G534" s="6" t="s">
        <v>25</v>
      </c>
      <c r="H534" s="16">
        <v>35886</v>
      </c>
      <c r="I534" s="16">
        <v>35886</v>
      </c>
      <c r="J534" s="6">
        <v>1.32985E-2</v>
      </c>
      <c r="K534" s="6">
        <v>9771</v>
      </c>
      <c r="L534" s="6" t="s">
        <v>31</v>
      </c>
      <c r="M534" s="6" t="s">
        <v>276</v>
      </c>
      <c r="N534" s="6" t="s">
        <v>27</v>
      </c>
      <c r="O534" s="6">
        <v>2</v>
      </c>
      <c r="P534" s="7">
        <f t="shared" si="29"/>
        <v>1.32985E-2</v>
      </c>
      <c r="Q534" s="6">
        <f>VLOOKUP(B534,[1]Sheet1!$A:$D,3,0)</f>
        <v>2</v>
      </c>
      <c r="R534" s="6">
        <f t="shared" si="30"/>
        <v>0</v>
      </c>
      <c r="S534" s="6">
        <f>VLOOKUP(B534,[2]Sheet1!$A:$D,4,0)</f>
        <v>664.93</v>
      </c>
      <c r="T534" s="6">
        <f t="shared" si="31"/>
        <v>1329.86</v>
      </c>
    </row>
    <row r="535" spans="1:20" x14ac:dyDescent="0.45">
      <c r="A535" s="6" t="s">
        <v>28</v>
      </c>
      <c r="B535" s="6" t="s">
        <v>1087</v>
      </c>
      <c r="C535" s="6" t="s">
        <v>1088</v>
      </c>
      <c r="D535" s="6" t="s">
        <v>20</v>
      </c>
      <c r="E535" s="6">
        <v>1</v>
      </c>
      <c r="F535" s="6">
        <v>393.2</v>
      </c>
      <c r="G535" s="6" t="s">
        <v>25</v>
      </c>
      <c r="H535" s="16">
        <v>35886</v>
      </c>
      <c r="I535" s="16">
        <v>35886</v>
      </c>
      <c r="J535" s="6">
        <v>3.9319999999999997E-3</v>
      </c>
      <c r="K535" s="6">
        <v>9771</v>
      </c>
      <c r="L535" s="6" t="s">
        <v>31</v>
      </c>
      <c r="M535" s="6" t="s">
        <v>276</v>
      </c>
      <c r="N535" s="6" t="s">
        <v>27</v>
      </c>
      <c r="O535" s="6">
        <v>1</v>
      </c>
      <c r="P535" s="7">
        <f t="shared" si="29"/>
        <v>3.9319999999999997E-3</v>
      </c>
      <c r="Q535" s="6">
        <f>VLOOKUP(B535,[1]Sheet1!$A:$D,3,0)</f>
        <v>1</v>
      </c>
      <c r="R535" s="6">
        <f t="shared" si="30"/>
        <v>0</v>
      </c>
      <c r="S535" s="6">
        <f>VLOOKUP(B535,[2]Sheet1!$A:$D,4,0)</f>
        <v>393.2</v>
      </c>
      <c r="T535" s="6">
        <f t="shared" si="31"/>
        <v>393.2</v>
      </c>
    </row>
    <row r="536" spans="1:20" x14ac:dyDescent="0.45">
      <c r="A536" s="6" t="s">
        <v>28</v>
      </c>
      <c r="B536" s="6" t="s">
        <v>1089</v>
      </c>
      <c r="C536" s="6" t="s">
        <v>1090</v>
      </c>
      <c r="D536" s="6" t="s">
        <v>20</v>
      </c>
      <c r="E536" s="6">
        <v>2</v>
      </c>
      <c r="F536" s="6">
        <v>871.78</v>
      </c>
      <c r="G536" s="6" t="s">
        <v>25</v>
      </c>
      <c r="H536" s="16">
        <v>35886</v>
      </c>
      <c r="I536" s="16">
        <v>35886</v>
      </c>
      <c r="J536" s="6">
        <v>8.7177999999999995E-3</v>
      </c>
      <c r="K536" s="6">
        <v>9771</v>
      </c>
      <c r="L536" s="6" t="s">
        <v>31</v>
      </c>
      <c r="M536" s="6" t="s">
        <v>276</v>
      </c>
      <c r="N536" s="6" t="s">
        <v>27</v>
      </c>
      <c r="O536" s="6">
        <v>2</v>
      </c>
      <c r="P536" s="7">
        <f t="shared" si="29"/>
        <v>8.7177999999999995E-3</v>
      </c>
      <c r="Q536" s="6">
        <f>VLOOKUP(B536,[1]Sheet1!$A:$D,3,0)</f>
        <v>2</v>
      </c>
      <c r="R536" s="6">
        <f t="shared" si="30"/>
        <v>0</v>
      </c>
      <c r="S536" s="6">
        <f>VLOOKUP(B536,[2]Sheet1!$A:$D,4,0)</f>
        <v>435.89</v>
      </c>
      <c r="T536" s="6">
        <f t="shared" si="31"/>
        <v>871.78</v>
      </c>
    </row>
    <row r="537" spans="1:20" x14ac:dyDescent="0.45">
      <c r="A537" s="6" t="s">
        <v>28</v>
      </c>
      <c r="B537" s="6" t="s">
        <v>1091</v>
      </c>
      <c r="C537" s="6" t="s">
        <v>1092</v>
      </c>
      <c r="D537" s="6" t="s">
        <v>20</v>
      </c>
      <c r="E537" s="6">
        <v>1</v>
      </c>
      <c r="F537" s="6">
        <v>393.2</v>
      </c>
      <c r="G537" s="6" t="s">
        <v>25</v>
      </c>
      <c r="H537" s="16">
        <v>35886</v>
      </c>
      <c r="I537" s="16">
        <v>35886</v>
      </c>
      <c r="J537" s="6">
        <v>3.9319999999999997E-3</v>
      </c>
      <c r="K537" s="6">
        <v>9771</v>
      </c>
      <c r="L537" s="6" t="s">
        <v>31</v>
      </c>
      <c r="M537" s="6" t="s">
        <v>276</v>
      </c>
      <c r="N537" s="6" t="s">
        <v>27</v>
      </c>
      <c r="O537" s="6">
        <v>1</v>
      </c>
      <c r="P537" s="7">
        <f t="shared" si="29"/>
        <v>3.9319999999999997E-3</v>
      </c>
      <c r="Q537" s="6">
        <f>VLOOKUP(B537,[1]Sheet1!$A:$D,3,0)</f>
        <v>1</v>
      </c>
      <c r="R537" s="6">
        <f t="shared" si="30"/>
        <v>0</v>
      </c>
      <c r="S537" s="6">
        <f>VLOOKUP(B537,[2]Sheet1!$A:$D,4,0)</f>
        <v>393.2</v>
      </c>
      <c r="T537" s="6">
        <f t="shared" si="31"/>
        <v>393.2</v>
      </c>
    </row>
    <row r="538" spans="1:20" x14ac:dyDescent="0.45">
      <c r="A538" s="6" t="s">
        <v>28</v>
      </c>
      <c r="B538" s="6" t="s">
        <v>1093</v>
      </c>
      <c r="C538" s="6" t="s">
        <v>1094</v>
      </c>
      <c r="D538" s="6" t="s">
        <v>20</v>
      </c>
      <c r="E538" s="6">
        <v>2</v>
      </c>
      <c r="F538" s="6">
        <v>610.20000000000005</v>
      </c>
      <c r="G538" s="6" t="s">
        <v>25</v>
      </c>
      <c r="H538" s="16">
        <v>37039</v>
      </c>
      <c r="I538" s="16">
        <v>35886</v>
      </c>
      <c r="J538" s="6">
        <v>6.1020000000000007E-3</v>
      </c>
      <c r="K538" s="6">
        <v>9771</v>
      </c>
      <c r="L538" s="6" t="s">
        <v>31</v>
      </c>
      <c r="M538" s="6" t="s">
        <v>276</v>
      </c>
      <c r="N538" s="6" t="s">
        <v>27</v>
      </c>
      <c r="O538" s="6">
        <v>2</v>
      </c>
      <c r="P538" s="7">
        <f t="shared" si="29"/>
        <v>6.1020000000000007E-3</v>
      </c>
      <c r="Q538" s="6">
        <f>VLOOKUP(B538,[1]Sheet1!$A:$D,3,0)</f>
        <v>2</v>
      </c>
      <c r="R538" s="6">
        <f t="shared" si="30"/>
        <v>0</v>
      </c>
      <c r="S538" s="6">
        <f>VLOOKUP(B538,[2]Sheet1!$A:$D,4,0)</f>
        <v>305.10000000000002</v>
      </c>
      <c r="T538" s="6">
        <f t="shared" si="31"/>
        <v>610.20000000000005</v>
      </c>
    </row>
    <row r="539" spans="1:20" x14ac:dyDescent="0.45">
      <c r="A539" s="6" t="s">
        <v>28</v>
      </c>
      <c r="B539" s="6" t="s">
        <v>1095</v>
      </c>
      <c r="C539" s="6" t="s">
        <v>1096</v>
      </c>
      <c r="D539" s="6" t="s">
        <v>20</v>
      </c>
      <c r="E539" s="6">
        <v>1</v>
      </c>
      <c r="F539" s="6">
        <v>539.19000000000005</v>
      </c>
      <c r="G539" s="6" t="s">
        <v>25</v>
      </c>
      <c r="H539" s="16">
        <v>35886</v>
      </c>
      <c r="I539" s="16">
        <v>35886</v>
      </c>
      <c r="J539" s="6">
        <v>5.3919000000000007E-3</v>
      </c>
      <c r="K539" s="6">
        <v>9771</v>
      </c>
      <c r="L539" s="6" t="s">
        <v>31</v>
      </c>
      <c r="M539" s="6" t="s">
        <v>276</v>
      </c>
      <c r="N539" s="6" t="s">
        <v>27</v>
      </c>
      <c r="O539" s="6">
        <v>1</v>
      </c>
      <c r="P539" s="7">
        <f t="shared" si="29"/>
        <v>5.3919000000000007E-3</v>
      </c>
      <c r="Q539" s="6">
        <f>VLOOKUP(B539,[1]Sheet1!$A:$D,3,0)</f>
        <v>1</v>
      </c>
      <c r="R539" s="6">
        <f t="shared" si="30"/>
        <v>0</v>
      </c>
      <c r="S539" s="6">
        <f>VLOOKUP(B539,[2]Sheet1!$A:$D,4,0)</f>
        <v>539.19000000000005</v>
      </c>
      <c r="T539" s="6">
        <f t="shared" si="31"/>
        <v>539.19000000000005</v>
      </c>
    </row>
    <row r="540" spans="1:20" x14ac:dyDescent="0.45">
      <c r="A540" s="6" t="s">
        <v>28</v>
      </c>
      <c r="B540" s="6" t="s">
        <v>1097</v>
      </c>
      <c r="C540" s="6" t="s">
        <v>1098</v>
      </c>
      <c r="D540" s="6" t="s">
        <v>20</v>
      </c>
      <c r="E540" s="6">
        <v>1</v>
      </c>
      <c r="F540" s="6">
        <v>3703.93</v>
      </c>
      <c r="G540" s="6" t="s">
        <v>25</v>
      </c>
      <c r="H540" s="16">
        <v>38290</v>
      </c>
      <c r="I540" s="16">
        <v>40555</v>
      </c>
      <c r="J540" s="6">
        <v>3.7039299999999997E-2</v>
      </c>
      <c r="K540" s="6">
        <v>5102</v>
      </c>
      <c r="L540" s="6" t="s">
        <v>31</v>
      </c>
      <c r="M540" s="6" t="s">
        <v>276</v>
      </c>
      <c r="N540" s="6" t="s">
        <v>27</v>
      </c>
      <c r="O540" s="6">
        <v>1</v>
      </c>
      <c r="P540" s="7">
        <f t="shared" si="29"/>
        <v>3.7039299999999997E-2</v>
      </c>
      <c r="Q540" s="6">
        <f>VLOOKUP(B540,[1]Sheet1!$A:$D,3,0)</f>
        <v>1</v>
      </c>
      <c r="R540" s="6">
        <f t="shared" si="30"/>
        <v>0</v>
      </c>
      <c r="S540" s="6">
        <f>VLOOKUP(B540,[2]Sheet1!$A:$D,4,0)</f>
        <v>3703.93</v>
      </c>
      <c r="T540" s="6">
        <f t="shared" si="31"/>
        <v>3703.93</v>
      </c>
    </row>
    <row r="541" spans="1:20" x14ac:dyDescent="0.45">
      <c r="A541" s="6" t="s">
        <v>28</v>
      </c>
      <c r="B541" s="6" t="s">
        <v>1099</v>
      </c>
      <c r="C541" s="6" t="s">
        <v>1100</v>
      </c>
      <c r="D541" s="6" t="s">
        <v>20</v>
      </c>
      <c r="E541" s="6">
        <v>1</v>
      </c>
      <c r="F541" s="6">
        <v>418.76</v>
      </c>
      <c r="G541" s="6" t="s">
        <v>25</v>
      </c>
      <c r="H541" s="16">
        <v>35886</v>
      </c>
      <c r="I541" s="16">
        <v>35886</v>
      </c>
      <c r="J541" s="6">
        <v>4.1875999999999997E-3</v>
      </c>
      <c r="K541" s="6">
        <v>9771</v>
      </c>
      <c r="L541" s="6" t="s">
        <v>31</v>
      </c>
      <c r="M541" s="6" t="s">
        <v>276</v>
      </c>
      <c r="N541" s="6" t="s">
        <v>27</v>
      </c>
      <c r="O541" s="6">
        <v>1</v>
      </c>
      <c r="P541" s="7">
        <f t="shared" si="29"/>
        <v>4.1875999999999997E-3</v>
      </c>
      <c r="Q541" s="6">
        <f>VLOOKUP(B541,[1]Sheet1!$A:$D,3,0)</f>
        <v>1</v>
      </c>
      <c r="R541" s="6">
        <f t="shared" si="30"/>
        <v>0</v>
      </c>
      <c r="S541" s="6">
        <f>VLOOKUP(B541,[2]Sheet1!$A:$D,4,0)</f>
        <v>418.76</v>
      </c>
      <c r="T541" s="6">
        <f t="shared" si="31"/>
        <v>418.76</v>
      </c>
    </row>
    <row r="542" spans="1:20" x14ac:dyDescent="0.45">
      <c r="A542" s="6" t="s">
        <v>28</v>
      </c>
      <c r="B542" s="6" t="s">
        <v>1101</v>
      </c>
      <c r="C542" s="6" t="s">
        <v>1102</v>
      </c>
      <c r="D542" s="6" t="s">
        <v>20</v>
      </c>
      <c r="E542" s="6">
        <v>1</v>
      </c>
      <c r="F542" s="6">
        <v>414.68</v>
      </c>
      <c r="G542" s="6" t="s">
        <v>25</v>
      </c>
      <c r="H542" s="16">
        <v>35886</v>
      </c>
      <c r="I542" s="16">
        <v>39960</v>
      </c>
      <c r="J542" s="6">
        <v>4.1468E-3</v>
      </c>
      <c r="K542" s="6">
        <v>5697</v>
      </c>
      <c r="L542" s="6" t="s">
        <v>31</v>
      </c>
      <c r="M542" s="6" t="s">
        <v>276</v>
      </c>
      <c r="N542" s="6" t="s">
        <v>27</v>
      </c>
      <c r="O542" s="6">
        <v>1</v>
      </c>
      <c r="P542" s="7">
        <f t="shared" si="29"/>
        <v>4.1468E-3</v>
      </c>
      <c r="Q542" s="6">
        <f>VLOOKUP(B542,[1]Sheet1!$A:$D,3,0)</f>
        <v>1</v>
      </c>
      <c r="R542" s="6">
        <f t="shared" si="30"/>
        <v>0</v>
      </c>
      <c r="S542" s="6">
        <f>VLOOKUP(B542,[2]Sheet1!$A:$D,4,0)</f>
        <v>414.68</v>
      </c>
      <c r="T542" s="6">
        <f t="shared" si="31"/>
        <v>414.68</v>
      </c>
    </row>
    <row r="543" spans="1:20" x14ac:dyDescent="0.45">
      <c r="A543" s="6" t="s">
        <v>28</v>
      </c>
      <c r="B543" s="6" t="s">
        <v>1103</v>
      </c>
      <c r="C543" s="6" t="s">
        <v>1104</v>
      </c>
      <c r="D543" s="6" t="s">
        <v>20</v>
      </c>
      <c r="E543" s="6">
        <v>1</v>
      </c>
      <c r="F543" s="6">
        <v>1022.26</v>
      </c>
      <c r="G543" s="6" t="s">
        <v>25</v>
      </c>
      <c r="H543" s="16">
        <v>35886</v>
      </c>
      <c r="I543" s="16">
        <v>35886</v>
      </c>
      <c r="J543" s="6">
        <v>1.02226E-2</v>
      </c>
      <c r="K543" s="6">
        <v>9771</v>
      </c>
      <c r="L543" s="6" t="s">
        <v>31</v>
      </c>
      <c r="M543" s="6" t="s">
        <v>276</v>
      </c>
      <c r="N543" s="6" t="s">
        <v>27</v>
      </c>
      <c r="O543" s="6">
        <v>1</v>
      </c>
      <c r="P543" s="7">
        <f t="shared" si="29"/>
        <v>1.02226E-2</v>
      </c>
      <c r="Q543" s="6">
        <f>VLOOKUP(B543,[1]Sheet1!$A:$D,3,0)</f>
        <v>1</v>
      </c>
      <c r="R543" s="6">
        <f t="shared" si="30"/>
        <v>0</v>
      </c>
      <c r="S543" s="6">
        <f>VLOOKUP(B543,[2]Sheet1!$A:$D,4,0)</f>
        <v>1022.26</v>
      </c>
      <c r="T543" s="6">
        <f t="shared" si="31"/>
        <v>1022.26</v>
      </c>
    </row>
    <row r="544" spans="1:20" x14ac:dyDescent="0.45">
      <c r="A544" s="6" t="s">
        <v>28</v>
      </c>
      <c r="B544" s="6" t="s">
        <v>1105</v>
      </c>
      <c r="C544" s="6" t="s">
        <v>1106</v>
      </c>
      <c r="D544" s="6" t="s">
        <v>20</v>
      </c>
      <c r="E544" s="6">
        <v>1</v>
      </c>
      <c r="F544" s="6">
        <v>474</v>
      </c>
      <c r="G544" s="6" t="s">
        <v>25</v>
      </c>
      <c r="H544" s="16">
        <v>35886</v>
      </c>
      <c r="I544" s="16">
        <v>35886</v>
      </c>
      <c r="J544" s="6">
        <v>4.7400000000000003E-3</v>
      </c>
      <c r="K544" s="6">
        <v>9771</v>
      </c>
      <c r="L544" s="6" t="s">
        <v>31</v>
      </c>
      <c r="M544" s="6" t="s">
        <v>276</v>
      </c>
      <c r="N544" s="6" t="s">
        <v>27</v>
      </c>
      <c r="O544" s="6">
        <v>1</v>
      </c>
      <c r="P544" s="7">
        <f t="shared" si="29"/>
        <v>4.7400000000000003E-3</v>
      </c>
      <c r="Q544" s="6">
        <f>VLOOKUP(B544,[1]Sheet1!$A:$D,3,0)</f>
        <v>1</v>
      </c>
      <c r="R544" s="6">
        <f t="shared" si="30"/>
        <v>0</v>
      </c>
      <c r="S544" s="6">
        <f>VLOOKUP(B544,[2]Sheet1!$A:$D,4,0)</f>
        <v>474</v>
      </c>
      <c r="T544" s="6">
        <f t="shared" si="31"/>
        <v>474</v>
      </c>
    </row>
    <row r="545" spans="1:20" x14ac:dyDescent="0.45">
      <c r="A545" s="6" t="s">
        <v>28</v>
      </c>
      <c r="B545" s="6" t="s">
        <v>1107</v>
      </c>
      <c r="C545" s="6" t="s">
        <v>1108</v>
      </c>
      <c r="D545" s="6" t="s">
        <v>20</v>
      </c>
      <c r="E545" s="6">
        <v>1</v>
      </c>
      <c r="F545" s="6">
        <v>4724.1499999999996</v>
      </c>
      <c r="G545" s="6" t="s">
        <v>25</v>
      </c>
      <c r="H545" s="16">
        <v>41461</v>
      </c>
      <c r="I545" s="16"/>
      <c r="J545" s="6">
        <v>4.7241499999999999E-2</v>
      </c>
      <c r="K545" s="6">
        <v>4196</v>
      </c>
      <c r="L545" s="6" t="s">
        <v>31</v>
      </c>
      <c r="M545" s="6" t="s">
        <v>276</v>
      </c>
      <c r="N545" s="6" t="s">
        <v>27</v>
      </c>
      <c r="O545" s="6">
        <v>1</v>
      </c>
      <c r="P545" s="7">
        <f t="shared" si="29"/>
        <v>4.7241499999999999E-2</v>
      </c>
      <c r="Q545" s="6">
        <f>VLOOKUP(B545,[1]Sheet1!$A:$D,3,0)</f>
        <v>1</v>
      </c>
      <c r="R545" s="6">
        <f t="shared" si="30"/>
        <v>0</v>
      </c>
      <c r="S545" s="6">
        <f>VLOOKUP(B545,[2]Sheet1!$A:$D,4,0)</f>
        <v>4724.1499999999996</v>
      </c>
      <c r="T545" s="6">
        <f t="shared" si="31"/>
        <v>4724.1499999999996</v>
      </c>
    </row>
    <row r="546" spans="1:20" x14ac:dyDescent="0.45">
      <c r="A546" s="6" t="s">
        <v>28</v>
      </c>
      <c r="B546" s="6" t="s">
        <v>1109</v>
      </c>
      <c r="C546" s="6" t="s">
        <v>1110</v>
      </c>
      <c r="D546" s="6" t="s">
        <v>20</v>
      </c>
      <c r="E546" s="6">
        <v>1</v>
      </c>
      <c r="F546" s="6">
        <v>5786.76</v>
      </c>
      <c r="G546" s="6" t="s">
        <v>25</v>
      </c>
      <c r="H546" s="16">
        <v>40098</v>
      </c>
      <c r="I546" s="16"/>
      <c r="J546" s="6">
        <v>5.7867600000000005E-2</v>
      </c>
      <c r="K546" s="6">
        <v>5559</v>
      </c>
      <c r="L546" s="6" t="s">
        <v>31</v>
      </c>
      <c r="M546" s="6" t="s">
        <v>276</v>
      </c>
      <c r="N546" s="6" t="s">
        <v>27</v>
      </c>
      <c r="O546" s="6">
        <v>1</v>
      </c>
      <c r="P546" s="7">
        <f t="shared" si="29"/>
        <v>5.7867600000000005E-2</v>
      </c>
      <c r="Q546" s="6">
        <f>VLOOKUP(B546,[1]Sheet1!$A:$D,3,0)</f>
        <v>1</v>
      </c>
      <c r="R546" s="6">
        <f t="shared" si="30"/>
        <v>0</v>
      </c>
      <c r="S546" s="6">
        <f>VLOOKUP(B546,[2]Sheet1!$A:$D,4,0)</f>
        <v>5786.76</v>
      </c>
      <c r="T546" s="6">
        <f t="shared" si="31"/>
        <v>5786.76</v>
      </c>
    </row>
    <row r="547" spans="1:20" x14ac:dyDescent="0.45">
      <c r="A547" s="6" t="s">
        <v>28</v>
      </c>
      <c r="B547" s="6" t="s">
        <v>1111</v>
      </c>
      <c r="C547" s="6" t="s">
        <v>1112</v>
      </c>
      <c r="D547" s="6" t="s">
        <v>20</v>
      </c>
      <c r="E547" s="6">
        <v>1</v>
      </c>
      <c r="F547" s="6">
        <v>4246.3100000000004</v>
      </c>
      <c r="G547" s="6" t="s">
        <v>25</v>
      </c>
      <c r="H547" s="16">
        <v>38290</v>
      </c>
      <c r="I547" s="16">
        <v>38621</v>
      </c>
      <c r="J547" s="6">
        <v>4.2463100000000004E-2</v>
      </c>
      <c r="K547" s="6">
        <v>7036</v>
      </c>
      <c r="L547" s="6" t="s">
        <v>31</v>
      </c>
      <c r="M547" s="6" t="s">
        <v>276</v>
      </c>
      <c r="N547" s="6" t="s">
        <v>27</v>
      </c>
      <c r="O547" s="6">
        <v>1</v>
      </c>
      <c r="P547" s="7">
        <f t="shared" si="29"/>
        <v>4.2463100000000004E-2</v>
      </c>
      <c r="Q547" s="6">
        <f>VLOOKUP(B547,[1]Sheet1!$A:$D,3,0)</f>
        <v>1</v>
      </c>
      <c r="R547" s="6">
        <f t="shared" si="30"/>
        <v>0</v>
      </c>
      <c r="S547" s="6">
        <f>VLOOKUP(B547,[2]Sheet1!$A:$D,4,0)</f>
        <v>4246.3100000000004</v>
      </c>
      <c r="T547" s="6">
        <f t="shared" si="31"/>
        <v>4246.3100000000004</v>
      </c>
    </row>
    <row r="548" spans="1:20" x14ac:dyDescent="0.45">
      <c r="A548" s="6" t="s">
        <v>28</v>
      </c>
      <c r="B548" s="6" t="s">
        <v>1113</v>
      </c>
      <c r="C548" s="6" t="s">
        <v>1114</v>
      </c>
      <c r="D548" s="6" t="s">
        <v>20</v>
      </c>
      <c r="E548" s="6">
        <v>1</v>
      </c>
      <c r="F548" s="6">
        <v>2873.46</v>
      </c>
      <c r="G548" s="6" t="s">
        <v>25</v>
      </c>
      <c r="H548" s="16">
        <v>35886</v>
      </c>
      <c r="I548" s="16">
        <v>35886</v>
      </c>
      <c r="J548" s="6">
        <v>2.8734599999999999E-2</v>
      </c>
      <c r="K548" s="6">
        <v>9771</v>
      </c>
      <c r="L548" s="6" t="s">
        <v>31</v>
      </c>
      <c r="M548" s="6" t="s">
        <v>276</v>
      </c>
      <c r="N548" s="6" t="s">
        <v>27</v>
      </c>
      <c r="O548" s="6">
        <v>1</v>
      </c>
      <c r="P548" s="7">
        <f t="shared" si="29"/>
        <v>2.8734599999999999E-2</v>
      </c>
      <c r="Q548" s="6">
        <f>VLOOKUP(B548,[1]Sheet1!$A:$D,3,0)</f>
        <v>1</v>
      </c>
      <c r="R548" s="6">
        <f t="shared" si="30"/>
        <v>0</v>
      </c>
      <c r="S548" s="6">
        <f>VLOOKUP(B548,[2]Sheet1!$A:$D,4,0)</f>
        <v>2873.46</v>
      </c>
      <c r="T548" s="6">
        <f t="shared" si="31"/>
        <v>2873.46</v>
      </c>
    </row>
    <row r="549" spans="1:20" x14ac:dyDescent="0.45">
      <c r="A549" s="6" t="s">
        <v>28</v>
      </c>
      <c r="B549" s="6" t="s">
        <v>1115</v>
      </c>
      <c r="C549" s="6" t="s">
        <v>1116</v>
      </c>
      <c r="D549" s="6" t="s">
        <v>20</v>
      </c>
      <c r="E549" s="6">
        <v>15</v>
      </c>
      <c r="F549" s="6">
        <v>262777.56</v>
      </c>
      <c r="G549" s="6" t="s">
        <v>25</v>
      </c>
      <c r="H549" s="16">
        <v>41724</v>
      </c>
      <c r="I549" s="16">
        <v>43554</v>
      </c>
      <c r="J549" s="6">
        <v>2.6277756000000001</v>
      </c>
      <c r="K549" s="6">
        <v>2103</v>
      </c>
      <c r="L549" s="6" t="s">
        <v>31</v>
      </c>
      <c r="M549" s="6" t="s">
        <v>276</v>
      </c>
      <c r="N549" s="6" t="s">
        <v>27</v>
      </c>
      <c r="O549" s="6">
        <v>15</v>
      </c>
      <c r="P549" s="7">
        <f t="shared" si="29"/>
        <v>2.6277756000000001</v>
      </c>
      <c r="Q549" s="6">
        <f>VLOOKUP(B549,[1]Sheet1!$A:$D,3,0)</f>
        <v>15</v>
      </c>
      <c r="R549" s="6">
        <f t="shared" si="30"/>
        <v>0</v>
      </c>
      <c r="S549" s="6">
        <f>VLOOKUP(B549,[2]Sheet1!$A:$D,4,0)</f>
        <v>17518.5</v>
      </c>
      <c r="T549" s="6">
        <f t="shared" si="31"/>
        <v>262777.5</v>
      </c>
    </row>
    <row r="550" spans="1:20" x14ac:dyDescent="0.45">
      <c r="A550" s="6"/>
      <c r="B550" s="11" t="s">
        <v>1117</v>
      </c>
      <c r="C550" s="11" t="s">
        <v>1118</v>
      </c>
      <c r="D550" s="11" t="s">
        <v>20</v>
      </c>
      <c r="E550" s="6">
        <v>14</v>
      </c>
      <c r="F550" s="6">
        <v>61341.14</v>
      </c>
      <c r="G550" s="6" t="s">
        <v>25</v>
      </c>
      <c r="H550" s="14">
        <v>41911</v>
      </c>
      <c r="I550" s="14">
        <v>44905</v>
      </c>
      <c r="J550" s="6"/>
      <c r="K550" s="6"/>
      <c r="L550" s="6"/>
      <c r="M550" s="15" t="s">
        <v>276</v>
      </c>
      <c r="N550" s="8" t="s">
        <v>27</v>
      </c>
      <c r="O550" s="6">
        <v>14</v>
      </c>
      <c r="P550" s="7">
        <f t="shared" si="29"/>
        <v>0.61341139999999994</v>
      </c>
      <c r="Q550" s="6">
        <f>VLOOKUP(B550,[1]Sheet1!$A:$D,3,0)</f>
        <v>14</v>
      </c>
      <c r="R550" s="6">
        <f t="shared" si="30"/>
        <v>0</v>
      </c>
      <c r="S550" s="6">
        <f>VLOOKUP(B550,[2]Sheet1!$A:$D,4,0)</f>
        <v>4381.51</v>
      </c>
      <c r="T550" s="6">
        <f t="shared" si="31"/>
        <v>61341.14</v>
      </c>
    </row>
    <row r="551" spans="1:20" x14ac:dyDescent="0.45">
      <c r="A551" s="6" t="s">
        <v>28</v>
      </c>
      <c r="B551" s="6" t="s">
        <v>1119</v>
      </c>
      <c r="C551" s="6" t="s">
        <v>1120</v>
      </c>
      <c r="D551" s="6" t="s">
        <v>20</v>
      </c>
      <c r="E551" s="6">
        <v>2</v>
      </c>
      <c r="F551" s="6">
        <v>10642</v>
      </c>
      <c r="G551" s="6" t="s">
        <v>25</v>
      </c>
      <c r="H551" s="16">
        <v>38729</v>
      </c>
      <c r="I551" s="16">
        <v>38717</v>
      </c>
      <c r="J551" s="6">
        <v>0.10642</v>
      </c>
      <c r="K551" s="6">
        <v>6940</v>
      </c>
      <c r="L551" s="6" t="s">
        <v>31</v>
      </c>
      <c r="M551" s="6" t="s">
        <v>276</v>
      </c>
      <c r="N551" s="6" t="s">
        <v>27</v>
      </c>
      <c r="O551" s="6">
        <v>2</v>
      </c>
      <c r="P551" s="7">
        <f t="shared" si="29"/>
        <v>0.10642</v>
      </c>
      <c r="Q551" s="6">
        <f>VLOOKUP(B551,[1]Sheet1!$A:$D,3,0)</f>
        <v>2</v>
      </c>
      <c r="R551" s="6">
        <f t="shared" si="30"/>
        <v>0</v>
      </c>
      <c r="S551" s="6">
        <f>VLOOKUP(B551,[2]Sheet1!$A:$D,4,0)</f>
        <v>5321</v>
      </c>
      <c r="T551" s="6">
        <f t="shared" si="31"/>
        <v>10642</v>
      </c>
    </row>
    <row r="552" spans="1:20" x14ac:dyDescent="0.45">
      <c r="A552" s="6" t="s">
        <v>28</v>
      </c>
      <c r="B552" s="6" t="s">
        <v>1121</v>
      </c>
      <c r="C552" s="6" t="s">
        <v>1122</v>
      </c>
      <c r="D552" s="6" t="s">
        <v>20</v>
      </c>
      <c r="E552" s="6">
        <v>1</v>
      </c>
      <c r="F552" s="6">
        <v>1410.4</v>
      </c>
      <c r="G552" s="6" t="s">
        <v>25</v>
      </c>
      <c r="H552" s="16">
        <v>35886</v>
      </c>
      <c r="I552" s="16">
        <v>35886</v>
      </c>
      <c r="J552" s="6">
        <v>1.4104E-2</v>
      </c>
      <c r="K552" s="6">
        <v>9771</v>
      </c>
      <c r="L552" s="6" t="s">
        <v>31</v>
      </c>
      <c r="M552" s="6" t="s">
        <v>276</v>
      </c>
      <c r="N552" s="6" t="s">
        <v>27</v>
      </c>
      <c r="O552" s="6">
        <v>1</v>
      </c>
      <c r="P552" s="7">
        <f t="shared" si="29"/>
        <v>1.4104E-2</v>
      </c>
      <c r="Q552" s="6">
        <f>VLOOKUP(B552,[1]Sheet1!$A:$D,3,0)</f>
        <v>1</v>
      </c>
      <c r="R552" s="6">
        <f t="shared" si="30"/>
        <v>0</v>
      </c>
      <c r="S552" s="6">
        <f>VLOOKUP(B552,[2]Sheet1!$A:$D,4,0)</f>
        <v>1410.4</v>
      </c>
      <c r="T552" s="6">
        <f t="shared" si="31"/>
        <v>1410.4</v>
      </c>
    </row>
    <row r="553" spans="1:20" x14ac:dyDescent="0.45">
      <c r="A553" s="6" t="s">
        <v>28</v>
      </c>
      <c r="B553" s="6" t="s">
        <v>1123</v>
      </c>
      <c r="C553" s="6" t="s">
        <v>1124</v>
      </c>
      <c r="D553" s="6" t="s">
        <v>20</v>
      </c>
      <c r="E553" s="6">
        <v>2</v>
      </c>
      <c r="F553" s="6">
        <v>1766.4</v>
      </c>
      <c r="G553" s="6" t="s">
        <v>25</v>
      </c>
      <c r="H553" s="16">
        <v>35886</v>
      </c>
      <c r="I553" s="16">
        <v>35886</v>
      </c>
      <c r="J553" s="6">
        <v>1.7664000000000003E-2</v>
      </c>
      <c r="K553" s="6">
        <v>9771</v>
      </c>
      <c r="L553" s="6" t="s">
        <v>31</v>
      </c>
      <c r="M553" s="6" t="s">
        <v>276</v>
      </c>
      <c r="N553" s="6" t="s">
        <v>27</v>
      </c>
      <c r="O553" s="6">
        <v>2</v>
      </c>
      <c r="P553" s="7">
        <f t="shared" si="29"/>
        <v>1.7664000000000003E-2</v>
      </c>
      <c r="Q553" s="6">
        <f>VLOOKUP(B553,[1]Sheet1!$A:$D,3,0)</f>
        <v>2</v>
      </c>
      <c r="R553" s="6">
        <f t="shared" si="30"/>
        <v>0</v>
      </c>
      <c r="S553" s="6">
        <f>VLOOKUP(B553,[2]Sheet1!$A:$D,4,0)</f>
        <v>883.2</v>
      </c>
      <c r="T553" s="6">
        <f t="shared" si="31"/>
        <v>1766.4</v>
      </c>
    </row>
    <row r="554" spans="1:20" x14ac:dyDescent="0.45">
      <c r="A554" s="6" t="s">
        <v>28</v>
      </c>
      <c r="B554" s="6" t="s">
        <v>1125</v>
      </c>
      <c r="C554" s="6" t="s">
        <v>1122</v>
      </c>
      <c r="D554" s="6" t="s">
        <v>20</v>
      </c>
      <c r="E554" s="6">
        <v>1</v>
      </c>
      <c r="F554" s="6">
        <v>0</v>
      </c>
      <c r="G554" s="6" t="s">
        <v>25</v>
      </c>
      <c r="H554" s="16">
        <v>35886</v>
      </c>
      <c r="I554" s="16">
        <v>35886</v>
      </c>
      <c r="J554" s="6">
        <v>0</v>
      </c>
      <c r="K554" s="6">
        <v>9771</v>
      </c>
      <c r="L554" s="6" t="s">
        <v>31</v>
      </c>
      <c r="M554" s="6" t="s">
        <v>276</v>
      </c>
      <c r="N554" s="6" t="s">
        <v>27</v>
      </c>
      <c r="O554" s="6">
        <v>1</v>
      </c>
      <c r="P554" s="7">
        <f t="shared" si="29"/>
        <v>0</v>
      </c>
      <c r="Q554" s="6">
        <f>VLOOKUP(B554,[1]Sheet1!$A:$D,3,0)</f>
        <v>1</v>
      </c>
      <c r="R554" s="6">
        <f t="shared" si="30"/>
        <v>0</v>
      </c>
      <c r="S554" s="6">
        <f>VLOOKUP(B554,[2]Sheet1!$A:$D,4,0)</f>
        <v>0</v>
      </c>
      <c r="T554" s="6">
        <f t="shared" si="31"/>
        <v>0</v>
      </c>
    </row>
    <row r="555" spans="1:20" x14ac:dyDescent="0.45">
      <c r="A555" s="6" t="s">
        <v>28</v>
      </c>
      <c r="B555" s="6" t="s">
        <v>1126</v>
      </c>
      <c r="C555" s="6" t="s">
        <v>1122</v>
      </c>
      <c r="D555" s="6" t="s">
        <v>20</v>
      </c>
      <c r="E555" s="6">
        <v>1</v>
      </c>
      <c r="F555" s="6">
        <v>1410.4</v>
      </c>
      <c r="G555" s="6" t="s">
        <v>25</v>
      </c>
      <c r="H555" s="16">
        <v>35886</v>
      </c>
      <c r="I555" s="16">
        <v>35886</v>
      </c>
      <c r="J555" s="6">
        <v>1.4104E-2</v>
      </c>
      <c r="K555" s="6">
        <v>9771</v>
      </c>
      <c r="L555" s="6" t="s">
        <v>31</v>
      </c>
      <c r="M555" s="6" t="s">
        <v>276</v>
      </c>
      <c r="N555" s="6" t="s">
        <v>27</v>
      </c>
      <c r="O555" s="6">
        <v>1</v>
      </c>
      <c r="P555" s="7">
        <f t="shared" si="29"/>
        <v>1.4104E-2</v>
      </c>
      <c r="Q555" s="6">
        <f>VLOOKUP(B555,[1]Sheet1!$A:$D,3,0)</f>
        <v>1</v>
      </c>
      <c r="R555" s="6">
        <f t="shared" si="30"/>
        <v>0</v>
      </c>
      <c r="S555" s="6">
        <f>VLOOKUP(B555,[2]Sheet1!$A:$D,4,0)</f>
        <v>1410.4</v>
      </c>
      <c r="T555" s="6">
        <f t="shared" si="31"/>
        <v>1410.4</v>
      </c>
    </row>
    <row r="556" spans="1:20" x14ac:dyDescent="0.45">
      <c r="A556" s="6" t="s">
        <v>28</v>
      </c>
      <c r="B556" s="6" t="s">
        <v>1127</v>
      </c>
      <c r="C556" s="6" t="s">
        <v>1122</v>
      </c>
      <c r="D556" s="6" t="s">
        <v>20</v>
      </c>
      <c r="E556" s="6">
        <v>1</v>
      </c>
      <c r="F556" s="6">
        <v>1410.4</v>
      </c>
      <c r="G556" s="6" t="s">
        <v>25</v>
      </c>
      <c r="H556" s="16">
        <v>35886</v>
      </c>
      <c r="I556" s="16">
        <v>35886</v>
      </c>
      <c r="J556" s="6">
        <v>1.4104E-2</v>
      </c>
      <c r="K556" s="6">
        <v>9771</v>
      </c>
      <c r="L556" s="6" t="s">
        <v>31</v>
      </c>
      <c r="M556" s="6" t="s">
        <v>276</v>
      </c>
      <c r="N556" s="6" t="s">
        <v>27</v>
      </c>
      <c r="O556" s="6">
        <v>1</v>
      </c>
      <c r="P556" s="7">
        <f t="shared" si="29"/>
        <v>1.4104E-2</v>
      </c>
      <c r="Q556" s="6">
        <f>VLOOKUP(B556,[1]Sheet1!$A:$D,3,0)</f>
        <v>1</v>
      </c>
      <c r="R556" s="6">
        <f t="shared" si="30"/>
        <v>0</v>
      </c>
      <c r="S556" s="6">
        <f>VLOOKUP(B556,[2]Sheet1!$A:$D,4,0)</f>
        <v>1410.4</v>
      </c>
      <c r="T556" s="6">
        <f t="shared" si="31"/>
        <v>1410.4</v>
      </c>
    </row>
    <row r="557" spans="1:20" x14ac:dyDescent="0.45">
      <c r="A557" s="6" t="s">
        <v>28</v>
      </c>
      <c r="B557" s="6" t="s">
        <v>1128</v>
      </c>
      <c r="C557" s="6" t="s">
        <v>1129</v>
      </c>
      <c r="D557" s="6" t="s">
        <v>20</v>
      </c>
      <c r="E557" s="6">
        <v>3</v>
      </c>
      <c r="F557" s="6">
        <v>3707.02</v>
      </c>
      <c r="G557" s="6" t="s">
        <v>25</v>
      </c>
      <c r="H557" s="16">
        <v>39454</v>
      </c>
      <c r="I557" s="16">
        <v>41085</v>
      </c>
      <c r="J557" s="6">
        <v>3.7070199999999998E-2</v>
      </c>
      <c r="K557" s="6">
        <v>4572</v>
      </c>
      <c r="L557" s="6" t="s">
        <v>31</v>
      </c>
      <c r="M557" s="6" t="s">
        <v>276</v>
      </c>
      <c r="N557" s="6" t="s">
        <v>27</v>
      </c>
      <c r="O557" s="6">
        <v>3</v>
      </c>
      <c r="P557" s="7">
        <f t="shared" si="29"/>
        <v>3.7070199999999998E-2</v>
      </c>
      <c r="Q557" s="6">
        <f>VLOOKUP(B557,[1]Sheet1!$A:$D,3,0)</f>
        <v>3</v>
      </c>
      <c r="R557" s="6">
        <f t="shared" si="30"/>
        <v>0</v>
      </c>
      <c r="S557" s="6">
        <f>VLOOKUP(B557,[2]Sheet1!$A:$D,4,0)</f>
        <v>1235.67</v>
      </c>
      <c r="T557" s="6">
        <f t="shared" si="31"/>
        <v>3707.01</v>
      </c>
    </row>
    <row r="558" spans="1:20" x14ac:dyDescent="0.45">
      <c r="A558" s="6" t="s">
        <v>28</v>
      </c>
      <c r="B558" s="6" t="s">
        <v>1130</v>
      </c>
      <c r="C558" s="6" t="s">
        <v>1122</v>
      </c>
      <c r="D558" s="6" t="s">
        <v>20</v>
      </c>
      <c r="E558" s="6">
        <v>1</v>
      </c>
      <c r="F558" s="6">
        <v>4122.5</v>
      </c>
      <c r="G558" s="6" t="s">
        <v>25</v>
      </c>
      <c r="H558" s="16">
        <v>38405</v>
      </c>
      <c r="I558" s="16">
        <v>38405</v>
      </c>
      <c r="J558" s="6">
        <v>4.1224999999999998E-2</v>
      </c>
      <c r="K558" s="6">
        <v>7252</v>
      </c>
      <c r="L558" s="6" t="s">
        <v>31</v>
      </c>
      <c r="M558" s="6" t="s">
        <v>276</v>
      </c>
      <c r="N558" s="6" t="s">
        <v>27</v>
      </c>
      <c r="O558" s="6">
        <v>1</v>
      </c>
      <c r="P558" s="7">
        <f t="shared" si="29"/>
        <v>4.1224999999999998E-2</v>
      </c>
      <c r="Q558" s="6">
        <f>VLOOKUP(B558,[1]Sheet1!$A:$D,3,0)</f>
        <v>1</v>
      </c>
      <c r="R558" s="6">
        <f t="shared" si="30"/>
        <v>0</v>
      </c>
      <c r="S558" s="6">
        <f>VLOOKUP(B558,[2]Sheet1!$A:$D,4,0)</f>
        <v>4122.5</v>
      </c>
      <c r="T558" s="6">
        <f t="shared" si="31"/>
        <v>4122.5</v>
      </c>
    </row>
    <row r="559" spans="1:20" x14ac:dyDescent="0.45">
      <c r="A559" s="6" t="s">
        <v>28</v>
      </c>
      <c r="B559" s="6" t="s">
        <v>1131</v>
      </c>
      <c r="C559" s="6" t="s">
        <v>1122</v>
      </c>
      <c r="D559" s="6" t="s">
        <v>20</v>
      </c>
      <c r="E559" s="6">
        <v>1</v>
      </c>
      <c r="F559" s="6">
        <v>1490</v>
      </c>
      <c r="G559" s="6" t="s">
        <v>25</v>
      </c>
      <c r="H559" s="16">
        <v>35886</v>
      </c>
      <c r="I559" s="16">
        <v>35886</v>
      </c>
      <c r="J559" s="6">
        <v>1.49E-2</v>
      </c>
      <c r="K559" s="6">
        <v>9771</v>
      </c>
      <c r="L559" s="6" t="s">
        <v>31</v>
      </c>
      <c r="M559" s="6" t="s">
        <v>276</v>
      </c>
      <c r="N559" s="6" t="s">
        <v>27</v>
      </c>
      <c r="O559" s="6">
        <v>1</v>
      </c>
      <c r="P559" s="7">
        <f t="shared" si="29"/>
        <v>1.49E-2</v>
      </c>
      <c r="Q559" s="6">
        <f>VLOOKUP(B559,[1]Sheet1!$A:$D,3,0)</f>
        <v>1</v>
      </c>
      <c r="R559" s="6">
        <f t="shared" si="30"/>
        <v>0</v>
      </c>
      <c r="S559" s="6">
        <f>VLOOKUP(B559,[2]Sheet1!$A:$D,4,0)</f>
        <v>1490</v>
      </c>
      <c r="T559" s="6">
        <f t="shared" si="31"/>
        <v>1490</v>
      </c>
    </row>
    <row r="560" spans="1:20" x14ac:dyDescent="0.45">
      <c r="A560" s="6" t="s">
        <v>28</v>
      </c>
      <c r="B560" s="6" t="s">
        <v>1132</v>
      </c>
      <c r="C560" s="6" t="s">
        <v>1122</v>
      </c>
      <c r="D560" s="6" t="s">
        <v>20</v>
      </c>
      <c r="E560" s="6">
        <v>5</v>
      </c>
      <c r="F560" s="6">
        <v>17304.400000000001</v>
      </c>
      <c r="G560" s="6" t="s">
        <v>25</v>
      </c>
      <c r="H560" s="16">
        <v>38729</v>
      </c>
      <c r="I560" s="16">
        <v>35886</v>
      </c>
      <c r="J560" s="6">
        <v>0.173044</v>
      </c>
      <c r="K560" s="6">
        <v>9771</v>
      </c>
      <c r="L560" s="6" t="s">
        <v>31</v>
      </c>
      <c r="M560" s="6" t="s">
        <v>276</v>
      </c>
      <c r="N560" s="6" t="s">
        <v>27</v>
      </c>
      <c r="O560" s="6">
        <v>5</v>
      </c>
      <c r="P560" s="7">
        <f t="shared" si="29"/>
        <v>0.173044</v>
      </c>
      <c r="Q560" s="6">
        <f>VLOOKUP(B560,[1]Sheet1!$A:$D,3,0)</f>
        <v>5</v>
      </c>
      <c r="R560" s="6">
        <f t="shared" si="30"/>
        <v>0</v>
      </c>
      <c r="S560" s="6">
        <f>VLOOKUP(B560,[2]Sheet1!$A:$D,4,0)</f>
        <v>3460.88</v>
      </c>
      <c r="T560" s="6">
        <f t="shared" si="31"/>
        <v>17304.400000000001</v>
      </c>
    </row>
    <row r="561" spans="1:20" x14ac:dyDescent="0.45">
      <c r="A561" s="6" t="s">
        <v>28</v>
      </c>
      <c r="B561" s="6" t="s">
        <v>1133</v>
      </c>
      <c r="C561" s="6" t="s">
        <v>1122</v>
      </c>
      <c r="D561" s="6" t="s">
        <v>20</v>
      </c>
      <c r="E561" s="6">
        <v>2</v>
      </c>
      <c r="F561" s="6">
        <v>11801.4</v>
      </c>
      <c r="G561" s="6" t="s">
        <v>25</v>
      </c>
      <c r="H561" s="16">
        <v>38582</v>
      </c>
      <c r="I561" s="16">
        <v>35886</v>
      </c>
      <c r="J561" s="6">
        <v>0.11801399999999999</v>
      </c>
      <c r="K561" s="6">
        <v>9771</v>
      </c>
      <c r="L561" s="6" t="s">
        <v>31</v>
      </c>
      <c r="M561" s="6" t="s">
        <v>276</v>
      </c>
      <c r="N561" s="6" t="s">
        <v>27</v>
      </c>
      <c r="O561" s="6">
        <v>2</v>
      </c>
      <c r="P561" s="7">
        <f t="shared" si="29"/>
        <v>0.11801399999999999</v>
      </c>
      <c r="Q561" s="6">
        <f>VLOOKUP(B561,[1]Sheet1!$A:$D,3,0)</f>
        <v>2</v>
      </c>
      <c r="R561" s="6">
        <f t="shared" si="30"/>
        <v>0</v>
      </c>
      <c r="S561" s="6">
        <f>VLOOKUP(B561,[2]Sheet1!$A:$D,4,0)</f>
        <v>5900.7</v>
      </c>
      <c r="T561" s="6">
        <f t="shared" si="31"/>
        <v>11801.4</v>
      </c>
    </row>
    <row r="562" spans="1:20" x14ac:dyDescent="0.45">
      <c r="A562" s="6" t="s">
        <v>28</v>
      </c>
      <c r="B562" s="6" t="s">
        <v>1134</v>
      </c>
      <c r="C562" s="6" t="s">
        <v>1122</v>
      </c>
      <c r="D562" s="6" t="s">
        <v>20</v>
      </c>
      <c r="E562" s="6">
        <v>1</v>
      </c>
      <c r="F562" s="6">
        <v>1490</v>
      </c>
      <c r="G562" s="6" t="s">
        <v>25</v>
      </c>
      <c r="H562" s="16">
        <v>35886</v>
      </c>
      <c r="I562" s="16">
        <v>35886</v>
      </c>
      <c r="J562" s="6">
        <v>1.49E-2</v>
      </c>
      <c r="K562" s="6">
        <v>9771</v>
      </c>
      <c r="L562" s="6" t="s">
        <v>31</v>
      </c>
      <c r="M562" s="6" t="s">
        <v>276</v>
      </c>
      <c r="N562" s="6" t="s">
        <v>27</v>
      </c>
      <c r="O562" s="6">
        <v>1</v>
      </c>
      <c r="P562" s="7">
        <f t="shared" si="29"/>
        <v>1.49E-2</v>
      </c>
      <c r="Q562" s="6">
        <f>VLOOKUP(B562,[1]Sheet1!$A:$D,3,0)</f>
        <v>1</v>
      </c>
      <c r="R562" s="6">
        <f t="shared" si="30"/>
        <v>0</v>
      </c>
      <c r="S562" s="6">
        <f>VLOOKUP(B562,[2]Sheet1!$A:$D,4,0)</f>
        <v>1490</v>
      </c>
      <c r="T562" s="6">
        <f t="shared" si="31"/>
        <v>1490</v>
      </c>
    </row>
    <row r="563" spans="1:20" x14ac:dyDescent="0.45">
      <c r="A563" s="6" t="s">
        <v>28</v>
      </c>
      <c r="B563" s="6" t="s">
        <v>1135</v>
      </c>
      <c r="C563" s="6" t="s">
        <v>1122</v>
      </c>
      <c r="D563" s="6" t="s">
        <v>20</v>
      </c>
      <c r="E563" s="6">
        <v>1</v>
      </c>
      <c r="F563" s="6">
        <v>12028</v>
      </c>
      <c r="G563" s="6" t="s">
        <v>25</v>
      </c>
      <c r="H563" s="16">
        <v>38666</v>
      </c>
      <c r="I563" s="16">
        <v>38666</v>
      </c>
      <c r="J563" s="6">
        <v>0.12028</v>
      </c>
      <c r="K563" s="6">
        <v>6991</v>
      </c>
      <c r="L563" s="6" t="s">
        <v>31</v>
      </c>
      <c r="M563" s="6" t="s">
        <v>276</v>
      </c>
      <c r="N563" s="6" t="s">
        <v>27</v>
      </c>
      <c r="O563" s="6">
        <v>1</v>
      </c>
      <c r="P563" s="7">
        <f t="shared" si="29"/>
        <v>0.12028</v>
      </c>
      <c r="Q563" s="6">
        <f>VLOOKUP(B563,[1]Sheet1!$A:$D,3,0)</f>
        <v>1</v>
      </c>
      <c r="R563" s="6">
        <f t="shared" si="30"/>
        <v>0</v>
      </c>
      <c r="S563" s="6">
        <f>VLOOKUP(B563,[2]Sheet1!$A:$D,4,0)</f>
        <v>12028</v>
      </c>
      <c r="T563" s="6">
        <f t="shared" si="31"/>
        <v>12028</v>
      </c>
    </row>
    <row r="564" spans="1:20" x14ac:dyDescent="0.45">
      <c r="A564" s="6" t="s">
        <v>28</v>
      </c>
      <c r="B564" s="6" t="s">
        <v>1136</v>
      </c>
      <c r="C564" s="6" t="s">
        <v>1122</v>
      </c>
      <c r="D564" s="6" t="s">
        <v>20</v>
      </c>
      <c r="E564" s="6">
        <v>5</v>
      </c>
      <c r="F564" s="6">
        <v>1161</v>
      </c>
      <c r="G564" s="6" t="s">
        <v>25</v>
      </c>
      <c r="H564" s="16">
        <v>35886</v>
      </c>
      <c r="I564" s="16">
        <v>35886</v>
      </c>
      <c r="J564" s="6">
        <v>1.1610000000000001E-2</v>
      </c>
      <c r="K564" s="6">
        <v>9771</v>
      </c>
      <c r="L564" s="6" t="s">
        <v>31</v>
      </c>
      <c r="M564" s="6" t="s">
        <v>276</v>
      </c>
      <c r="N564" s="6" t="s">
        <v>27</v>
      </c>
      <c r="O564" s="6">
        <v>5</v>
      </c>
      <c r="P564" s="7">
        <f t="shared" si="29"/>
        <v>1.1610000000000001E-2</v>
      </c>
      <c r="Q564" s="6">
        <f>VLOOKUP(B564,[1]Sheet1!$A:$D,3,0)</f>
        <v>5</v>
      </c>
      <c r="R564" s="6">
        <f t="shared" si="30"/>
        <v>0</v>
      </c>
      <c r="S564" s="6">
        <f>VLOOKUP(B564,[2]Sheet1!$A:$D,4,0)</f>
        <v>232.2</v>
      </c>
      <c r="T564" s="6">
        <f t="shared" si="31"/>
        <v>1161</v>
      </c>
    </row>
    <row r="565" spans="1:20" x14ac:dyDescent="0.45">
      <c r="A565" s="6" t="s">
        <v>28</v>
      </c>
      <c r="B565" s="6" t="s">
        <v>1137</v>
      </c>
      <c r="C565" s="6" t="s">
        <v>1122</v>
      </c>
      <c r="D565" s="6" t="s">
        <v>20</v>
      </c>
      <c r="E565" s="6">
        <v>1</v>
      </c>
      <c r="F565" s="6">
        <v>3155.5</v>
      </c>
      <c r="G565" s="6" t="s">
        <v>25</v>
      </c>
      <c r="H565" s="16">
        <v>35886</v>
      </c>
      <c r="I565" s="16">
        <v>35886</v>
      </c>
      <c r="J565" s="6">
        <v>3.1555E-2</v>
      </c>
      <c r="K565" s="6">
        <v>9771</v>
      </c>
      <c r="L565" s="6" t="s">
        <v>31</v>
      </c>
      <c r="M565" s="6" t="s">
        <v>276</v>
      </c>
      <c r="N565" s="6" t="s">
        <v>27</v>
      </c>
      <c r="O565" s="6">
        <v>1</v>
      </c>
      <c r="P565" s="7">
        <f t="shared" si="29"/>
        <v>3.1555E-2</v>
      </c>
      <c r="Q565" s="6">
        <f>VLOOKUP(B565,[1]Sheet1!$A:$D,3,0)</f>
        <v>1</v>
      </c>
      <c r="R565" s="6">
        <f t="shared" si="30"/>
        <v>0</v>
      </c>
      <c r="S565" s="6">
        <f>VLOOKUP(B565,[2]Sheet1!$A:$D,4,0)</f>
        <v>3155.5</v>
      </c>
      <c r="T565" s="6">
        <f t="shared" si="31"/>
        <v>3155.5</v>
      </c>
    </row>
    <row r="566" spans="1:20" x14ac:dyDescent="0.45">
      <c r="A566" s="6" t="s">
        <v>28</v>
      </c>
      <c r="B566" s="6" t="s">
        <v>1138</v>
      </c>
      <c r="C566" s="6" t="s">
        <v>1139</v>
      </c>
      <c r="D566" s="6" t="s">
        <v>20</v>
      </c>
      <c r="E566" s="6">
        <v>1</v>
      </c>
      <c r="F566" s="6">
        <v>4186</v>
      </c>
      <c r="G566" s="6" t="s">
        <v>25</v>
      </c>
      <c r="H566" s="16">
        <v>35886</v>
      </c>
      <c r="I566" s="16">
        <v>36395</v>
      </c>
      <c r="J566" s="6">
        <v>4.1860000000000001E-2</v>
      </c>
      <c r="K566" s="6">
        <v>9262</v>
      </c>
      <c r="L566" s="6" t="s">
        <v>31</v>
      </c>
      <c r="M566" s="6" t="s">
        <v>276</v>
      </c>
      <c r="N566" s="6" t="s">
        <v>27</v>
      </c>
      <c r="O566" s="6">
        <v>1</v>
      </c>
      <c r="P566" s="7">
        <f t="shared" si="29"/>
        <v>4.1860000000000001E-2</v>
      </c>
      <c r="Q566" s="6">
        <f>VLOOKUP(B566,[1]Sheet1!$A:$D,3,0)</f>
        <v>1</v>
      </c>
      <c r="R566" s="6">
        <f t="shared" si="30"/>
        <v>0</v>
      </c>
      <c r="S566" s="6">
        <f>VLOOKUP(B566,[2]Sheet1!$A:$D,4,0)</f>
        <v>4186</v>
      </c>
      <c r="T566" s="6">
        <f t="shared" si="31"/>
        <v>4186</v>
      </c>
    </row>
    <row r="567" spans="1:20" x14ac:dyDescent="0.45">
      <c r="A567" s="6" t="s">
        <v>28</v>
      </c>
      <c r="B567" s="6" t="s">
        <v>1140</v>
      </c>
      <c r="C567" s="6" t="s">
        <v>1141</v>
      </c>
      <c r="D567" s="6" t="s">
        <v>20</v>
      </c>
      <c r="E567" s="6">
        <v>10</v>
      </c>
      <c r="F567" s="6">
        <v>58455.61</v>
      </c>
      <c r="G567" s="6" t="s">
        <v>25</v>
      </c>
      <c r="H567" s="16">
        <v>41911</v>
      </c>
      <c r="I567" s="16">
        <v>42502</v>
      </c>
      <c r="J567" s="6">
        <v>0.58455610000000002</v>
      </c>
      <c r="K567" s="6">
        <v>3155</v>
      </c>
      <c r="L567" s="6" t="s">
        <v>31</v>
      </c>
      <c r="M567" s="6" t="s">
        <v>276</v>
      </c>
      <c r="N567" s="6" t="s">
        <v>27</v>
      </c>
      <c r="O567" s="6">
        <v>10</v>
      </c>
      <c r="P567" s="7">
        <f t="shared" si="29"/>
        <v>0.58455610000000002</v>
      </c>
      <c r="Q567" s="6">
        <f>VLOOKUP(B567,[1]Sheet1!$A:$D,3,0)</f>
        <v>10</v>
      </c>
      <c r="R567" s="6">
        <f t="shared" si="30"/>
        <v>0</v>
      </c>
      <c r="S567" s="6">
        <f>VLOOKUP(B567,[2]Sheet1!$A:$D,4,0)</f>
        <v>5845.56</v>
      </c>
      <c r="T567" s="6">
        <f t="shared" si="31"/>
        <v>58455.600000000006</v>
      </c>
    </row>
    <row r="568" spans="1:20" x14ac:dyDescent="0.45">
      <c r="A568" s="6" t="s">
        <v>28</v>
      </c>
      <c r="B568" s="6" t="s">
        <v>1142</v>
      </c>
      <c r="C568" s="6" t="s">
        <v>1143</v>
      </c>
      <c r="D568" s="6" t="s">
        <v>20</v>
      </c>
      <c r="E568" s="6">
        <v>6</v>
      </c>
      <c r="F568" s="6">
        <v>12240</v>
      </c>
      <c r="G568" s="6" t="s">
        <v>25</v>
      </c>
      <c r="H568" s="16">
        <v>40252</v>
      </c>
      <c r="I568" s="16"/>
      <c r="J568" s="6">
        <v>0.12239999999999999</v>
      </c>
      <c r="K568" s="6">
        <v>5405</v>
      </c>
      <c r="L568" s="6" t="s">
        <v>31</v>
      </c>
      <c r="M568" s="6" t="s">
        <v>276</v>
      </c>
      <c r="N568" s="6" t="s">
        <v>27</v>
      </c>
      <c r="O568" s="6">
        <v>6</v>
      </c>
      <c r="P568" s="7">
        <f t="shared" ref="P568:P631" si="32">(O568*F568/E568)/10^5</f>
        <v>0.12239999999999999</v>
      </c>
      <c r="Q568" s="6">
        <f>VLOOKUP(B568,[1]Sheet1!$A:$D,3,0)</f>
        <v>6</v>
      </c>
      <c r="R568" s="6">
        <f t="shared" si="30"/>
        <v>0</v>
      </c>
      <c r="S568" s="6">
        <f>VLOOKUP(B568,[2]Sheet1!$A:$D,4,0)</f>
        <v>2040</v>
      </c>
      <c r="T568" s="6">
        <f t="shared" si="31"/>
        <v>12240</v>
      </c>
    </row>
    <row r="569" spans="1:20" x14ac:dyDescent="0.45">
      <c r="A569" s="6" t="s">
        <v>28</v>
      </c>
      <c r="B569" s="6" t="s">
        <v>1144</v>
      </c>
      <c r="C569" s="6" t="s">
        <v>1145</v>
      </c>
      <c r="D569" s="6" t="s">
        <v>20</v>
      </c>
      <c r="E569" s="6">
        <v>2</v>
      </c>
      <c r="F569" s="6">
        <v>4324</v>
      </c>
      <c r="G569" s="6" t="s">
        <v>25</v>
      </c>
      <c r="H569" s="16">
        <v>35886</v>
      </c>
      <c r="I569" s="16">
        <v>35886</v>
      </c>
      <c r="J569" s="6">
        <v>4.3240000000000001E-2</v>
      </c>
      <c r="K569" s="6">
        <v>9771</v>
      </c>
      <c r="L569" s="6" t="s">
        <v>31</v>
      </c>
      <c r="M569" s="6" t="s">
        <v>276</v>
      </c>
      <c r="N569" s="6" t="s">
        <v>27</v>
      </c>
      <c r="O569" s="6">
        <v>2</v>
      </c>
      <c r="P569" s="7">
        <f t="shared" si="32"/>
        <v>4.3240000000000001E-2</v>
      </c>
      <c r="Q569" s="6">
        <f>VLOOKUP(B569,[1]Sheet1!$A:$D,3,0)</f>
        <v>2</v>
      </c>
      <c r="R569" s="6">
        <f t="shared" si="30"/>
        <v>0</v>
      </c>
      <c r="S569" s="6">
        <f>VLOOKUP(B569,[2]Sheet1!$A:$D,4,0)</f>
        <v>2162</v>
      </c>
      <c r="T569" s="6">
        <f t="shared" si="31"/>
        <v>4324</v>
      </c>
    </row>
    <row r="570" spans="1:20" x14ac:dyDescent="0.45">
      <c r="A570" s="6" t="s">
        <v>28</v>
      </c>
      <c r="B570" s="6" t="s">
        <v>1146</v>
      </c>
      <c r="C570" s="6" t="s">
        <v>1147</v>
      </c>
      <c r="D570" s="6" t="s">
        <v>20</v>
      </c>
      <c r="E570" s="6">
        <v>2</v>
      </c>
      <c r="F570" s="6">
        <v>470</v>
      </c>
      <c r="G570" s="6" t="s">
        <v>25</v>
      </c>
      <c r="H570" s="16">
        <v>35886</v>
      </c>
      <c r="I570" s="16">
        <v>35886</v>
      </c>
      <c r="J570" s="6">
        <v>4.7000000000000002E-3</v>
      </c>
      <c r="K570" s="6">
        <v>9771</v>
      </c>
      <c r="L570" s="6" t="s">
        <v>31</v>
      </c>
      <c r="M570" s="6" t="s">
        <v>276</v>
      </c>
      <c r="N570" s="6" t="s">
        <v>27</v>
      </c>
      <c r="O570" s="6">
        <v>2</v>
      </c>
      <c r="P570" s="7">
        <f t="shared" si="32"/>
        <v>4.7000000000000002E-3</v>
      </c>
      <c r="Q570" s="6">
        <f>VLOOKUP(B570,[1]Sheet1!$A:$D,3,0)</f>
        <v>2</v>
      </c>
      <c r="R570" s="6">
        <f t="shared" si="30"/>
        <v>0</v>
      </c>
      <c r="S570" s="6">
        <f>VLOOKUP(B570,[2]Sheet1!$A:$D,4,0)</f>
        <v>235</v>
      </c>
      <c r="T570" s="6">
        <f t="shared" si="31"/>
        <v>470</v>
      </c>
    </row>
    <row r="571" spans="1:20" x14ac:dyDescent="0.45">
      <c r="A571" s="6" t="s">
        <v>28</v>
      </c>
      <c r="B571" s="6" t="s">
        <v>1148</v>
      </c>
      <c r="C571" s="6" t="s">
        <v>1149</v>
      </c>
      <c r="D571" s="6" t="s">
        <v>20</v>
      </c>
      <c r="E571" s="6">
        <v>11</v>
      </c>
      <c r="F571" s="6">
        <v>215374.55</v>
      </c>
      <c r="G571" s="6" t="s">
        <v>25</v>
      </c>
      <c r="H571" s="16">
        <v>41724</v>
      </c>
      <c r="I571" s="16">
        <v>43554</v>
      </c>
      <c r="J571" s="6">
        <v>2.1537454999999999</v>
      </c>
      <c r="K571" s="6">
        <v>2103</v>
      </c>
      <c r="L571" s="6" t="s">
        <v>31</v>
      </c>
      <c r="M571" s="6" t="s">
        <v>276</v>
      </c>
      <c r="N571" s="6" t="s">
        <v>27</v>
      </c>
      <c r="O571" s="6">
        <v>11</v>
      </c>
      <c r="P571" s="7">
        <f t="shared" si="32"/>
        <v>2.1537454999999999</v>
      </c>
      <c r="Q571" s="6">
        <f>VLOOKUP(B571,[1]Sheet1!$A:$D,3,0)</f>
        <v>11</v>
      </c>
      <c r="R571" s="6">
        <f t="shared" si="30"/>
        <v>0</v>
      </c>
      <c r="S571" s="6">
        <f>VLOOKUP(B571,[2]Sheet1!$A:$D,4,0)</f>
        <v>19579.5</v>
      </c>
      <c r="T571" s="6">
        <f t="shared" si="31"/>
        <v>215374.5</v>
      </c>
    </row>
    <row r="572" spans="1:20" x14ac:dyDescent="0.45">
      <c r="A572" s="6" t="s">
        <v>28</v>
      </c>
      <c r="B572" s="6" t="s">
        <v>1150</v>
      </c>
      <c r="C572" s="6" t="s">
        <v>1151</v>
      </c>
      <c r="D572" s="6" t="s">
        <v>20</v>
      </c>
      <c r="E572" s="6">
        <v>1</v>
      </c>
      <c r="F572" s="6">
        <v>11561</v>
      </c>
      <c r="G572" s="6" t="s">
        <v>25</v>
      </c>
      <c r="H572" s="16">
        <v>38582</v>
      </c>
      <c r="I572" s="16">
        <v>38582</v>
      </c>
      <c r="J572" s="6">
        <v>0.11561</v>
      </c>
      <c r="K572" s="6">
        <v>7075</v>
      </c>
      <c r="L572" s="6" t="s">
        <v>31</v>
      </c>
      <c r="M572" s="6" t="s">
        <v>276</v>
      </c>
      <c r="N572" s="6" t="s">
        <v>27</v>
      </c>
      <c r="O572" s="6">
        <v>1</v>
      </c>
      <c r="P572" s="7">
        <f t="shared" si="32"/>
        <v>0.11561</v>
      </c>
      <c r="Q572" s="6">
        <f>VLOOKUP(B572,[1]Sheet1!$A:$D,3,0)</f>
        <v>1</v>
      </c>
      <c r="R572" s="6">
        <f t="shared" si="30"/>
        <v>0</v>
      </c>
      <c r="S572" s="6">
        <f>VLOOKUP(B572,[2]Sheet1!$A:$D,4,0)</f>
        <v>11561</v>
      </c>
      <c r="T572" s="6">
        <f t="shared" si="31"/>
        <v>11561</v>
      </c>
    </row>
    <row r="573" spans="1:20" x14ac:dyDescent="0.45">
      <c r="A573" s="6"/>
      <c r="B573" s="11" t="s">
        <v>1152</v>
      </c>
      <c r="C573" s="11" t="s">
        <v>1153</v>
      </c>
      <c r="D573" s="11" t="s">
        <v>20</v>
      </c>
      <c r="E573" s="6">
        <v>2</v>
      </c>
      <c r="F573" s="6">
        <v>23316.76</v>
      </c>
      <c r="G573" s="6" t="s">
        <v>25</v>
      </c>
      <c r="H573" s="14"/>
      <c r="I573" s="14"/>
      <c r="J573" s="6"/>
      <c r="K573" s="6"/>
      <c r="L573" s="6"/>
      <c r="M573" s="15" t="s">
        <v>276</v>
      </c>
      <c r="N573" s="11" t="s">
        <v>27</v>
      </c>
      <c r="O573" s="6">
        <v>2</v>
      </c>
      <c r="P573" s="7">
        <f t="shared" si="32"/>
        <v>0.23316759999999997</v>
      </c>
      <c r="Q573" s="6">
        <f>VLOOKUP(B573,[1]Sheet1!$A:$D,3,0)</f>
        <v>2</v>
      </c>
      <c r="R573" s="6">
        <f t="shared" si="30"/>
        <v>0</v>
      </c>
      <c r="S573" s="6">
        <f>VLOOKUP(B573,[2]Sheet1!$A:$D,4,0)</f>
        <v>11658.38</v>
      </c>
      <c r="T573" s="6">
        <f t="shared" si="31"/>
        <v>23316.76</v>
      </c>
    </row>
    <row r="574" spans="1:20" x14ac:dyDescent="0.45">
      <c r="A574" s="6" t="s">
        <v>28</v>
      </c>
      <c r="B574" s="6" t="s">
        <v>1154</v>
      </c>
      <c r="C574" s="6" t="s">
        <v>1155</v>
      </c>
      <c r="D574" s="6" t="s">
        <v>20</v>
      </c>
      <c r="E574" s="6">
        <v>1</v>
      </c>
      <c r="F574" s="6">
        <v>11591</v>
      </c>
      <c r="G574" s="6" t="s">
        <v>25</v>
      </c>
      <c r="H574" s="16">
        <v>38737</v>
      </c>
      <c r="I574" s="16">
        <v>38737</v>
      </c>
      <c r="J574" s="6">
        <v>0.11591</v>
      </c>
      <c r="K574" s="6">
        <v>6920</v>
      </c>
      <c r="L574" s="6" t="s">
        <v>31</v>
      </c>
      <c r="M574" s="6" t="s">
        <v>276</v>
      </c>
      <c r="N574" s="6" t="s">
        <v>27</v>
      </c>
      <c r="O574" s="6">
        <v>1</v>
      </c>
      <c r="P574" s="7">
        <f t="shared" si="32"/>
        <v>0.11591</v>
      </c>
      <c r="Q574" s="6">
        <f>VLOOKUP(B574,[1]Sheet1!$A:$D,3,0)</f>
        <v>1</v>
      </c>
      <c r="R574" s="6">
        <f t="shared" si="30"/>
        <v>0</v>
      </c>
      <c r="S574" s="6">
        <f>VLOOKUP(B574,[2]Sheet1!$A:$D,4,0)</f>
        <v>11591</v>
      </c>
      <c r="T574" s="6">
        <f t="shared" si="31"/>
        <v>11591</v>
      </c>
    </row>
    <row r="575" spans="1:20" x14ac:dyDescent="0.45">
      <c r="A575" s="6" t="s">
        <v>28</v>
      </c>
      <c r="B575" s="6" t="s">
        <v>1156</v>
      </c>
      <c r="C575" s="6" t="s">
        <v>1157</v>
      </c>
      <c r="D575" s="6" t="s">
        <v>20</v>
      </c>
      <c r="E575" s="6">
        <v>1</v>
      </c>
      <c r="F575" s="6">
        <v>6630.75</v>
      </c>
      <c r="G575" s="6" t="s">
        <v>25</v>
      </c>
      <c r="H575" s="16">
        <v>38582</v>
      </c>
      <c r="I575" s="16">
        <v>38629</v>
      </c>
      <c r="J575" s="6">
        <v>6.6307500000000005E-2</v>
      </c>
      <c r="K575" s="6">
        <v>7028</v>
      </c>
      <c r="L575" s="6" t="s">
        <v>31</v>
      </c>
      <c r="M575" s="6" t="s">
        <v>276</v>
      </c>
      <c r="N575" s="6" t="s">
        <v>27</v>
      </c>
      <c r="O575" s="6">
        <v>1</v>
      </c>
      <c r="P575" s="7">
        <f t="shared" si="32"/>
        <v>6.6307500000000005E-2</v>
      </c>
      <c r="Q575" s="6">
        <f>VLOOKUP(B575,[1]Sheet1!$A:$D,3,0)</f>
        <v>1</v>
      </c>
      <c r="R575" s="6">
        <f t="shared" si="30"/>
        <v>0</v>
      </c>
      <c r="S575" s="6">
        <f>VLOOKUP(B575,[2]Sheet1!$A:$D,4,0)</f>
        <v>6630.75</v>
      </c>
      <c r="T575" s="6">
        <f t="shared" si="31"/>
        <v>6630.75</v>
      </c>
    </row>
    <row r="576" spans="1:20" x14ac:dyDescent="0.45">
      <c r="A576" s="6" t="s">
        <v>28</v>
      </c>
      <c r="B576" s="6" t="s">
        <v>1158</v>
      </c>
      <c r="C576" s="6" t="s">
        <v>1159</v>
      </c>
      <c r="D576" s="6" t="s">
        <v>20</v>
      </c>
      <c r="E576" s="6">
        <v>2</v>
      </c>
      <c r="F576" s="6">
        <v>18283.240000000002</v>
      </c>
      <c r="G576" s="6" t="s">
        <v>25</v>
      </c>
      <c r="H576" s="16">
        <v>39454</v>
      </c>
      <c r="I576" s="16">
        <v>38405</v>
      </c>
      <c r="J576" s="6">
        <v>0.18283240000000001</v>
      </c>
      <c r="K576" s="6">
        <v>7252</v>
      </c>
      <c r="L576" s="6" t="s">
        <v>31</v>
      </c>
      <c r="M576" s="6" t="s">
        <v>276</v>
      </c>
      <c r="N576" s="6" t="s">
        <v>27</v>
      </c>
      <c r="O576" s="6">
        <v>2</v>
      </c>
      <c r="P576" s="7">
        <f t="shared" si="32"/>
        <v>0.18283240000000001</v>
      </c>
      <c r="Q576" s="6">
        <f>VLOOKUP(B576,[1]Sheet1!$A:$D,3,0)</f>
        <v>2</v>
      </c>
      <c r="R576" s="6">
        <f t="shared" si="30"/>
        <v>0</v>
      </c>
      <c r="S576" s="6">
        <f>VLOOKUP(B576,[2]Sheet1!$A:$D,4,0)</f>
        <v>9141.6200000000008</v>
      </c>
      <c r="T576" s="6">
        <f t="shared" si="31"/>
        <v>18283.240000000002</v>
      </c>
    </row>
    <row r="577" spans="1:20" x14ac:dyDescent="0.45">
      <c r="A577" s="6" t="s">
        <v>28</v>
      </c>
      <c r="B577" s="6" t="s">
        <v>1160</v>
      </c>
      <c r="C577" s="6" t="s">
        <v>1161</v>
      </c>
      <c r="D577" s="6" t="s">
        <v>20</v>
      </c>
      <c r="E577" s="6">
        <v>1</v>
      </c>
      <c r="F577" s="6">
        <v>8828.2099999999991</v>
      </c>
      <c r="G577" s="6" t="s">
        <v>25</v>
      </c>
      <c r="H577" s="16">
        <v>40530</v>
      </c>
      <c r="I577" s="16">
        <v>42677</v>
      </c>
      <c r="J577" s="6">
        <v>8.8282099999999988E-2</v>
      </c>
      <c r="K577" s="6">
        <v>2980</v>
      </c>
      <c r="L577" s="6" t="s">
        <v>31</v>
      </c>
      <c r="M577" s="6" t="s">
        <v>276</v>
      </c>
      <c r="N577" s="6" t="s">
        <v>27</v>
      </c>
      <c r="O577" s="6">
        <v>1</v>
      </c>
      <c r="P577" s="7">
        <f t="shared" si="32"/>
        <v>8.8282099999999988E-2</v>
      </c>
      <c r="Q577" s="6">
        <f>VLOOKUP(B577,[1]Sheet1!$A:$D,3,0)</f>
        <v>1</v>
      </c>
      <c r="R577" s="6">
        <f t="shared" si="30"/>
        <v>0</v>
      </c>
      <c r="S577" s="6">
        <f>VLOOKUP(B577,[2]Sheet1!$A:$D,4,0)</f>
        <v>8828.2099999999991</v>
      </c>
      <c r="T577" s="6">
        <f t="shared" si="31"/>
        <v>8828.2099999999991</v>
      </c>
    </row>
    <row r="578" spans="1:20" x14ac:dyDescent="0.45">
      <c r="A578" s="6" t="s">
        <v>28</v>
      </c>
      <c r="B578" s="6" t="s">
        <v>1162</v>
      </c>
      <c r="C578" s="6" t="s">
        <v>1163</v>
      </c>
      <c r="D578" s="6" t="s">
        <v>20</v>
      </c>
      <c r="E578" s="6">
        <v>1</v>
      </c>
      <c r="F578" s="6">
        <v>4389</v>
      </c>
      <c r="G578" s="6" t="s">
        <v>25</v>
      </c>
      <c r="H578" s="16">
        <v>38666</v>
      </c>
      <c r="I578" s="16">
        <v>38666</v>
      </c>
      <c r="J578" s="6">
        <v>4.3889999999999998E-2</v>
      </c>
      <c r="K578" s="6">
        <v>6991</v>
      </c>
      <c r="L578" s="6" t="s">
        <v>31</v>
      </c>
      <c r="M578" s="6" t="s">
        <v>276</v>
      </c>
      <c r="N578" s="6" t="s">
        <v>27</v>
      </c>
      <c r="O578" s="6">
        <v>1</v>
      </c>
      <c r="P578" s="7">
        <f t="shared" si="32"/>
        <v>4.3889999999999998E-2</v>
      </c>
      <c r="Q578" s="6">
        <f>VLOOKUP(B578,[1]Sheet1!$A:$D,3,0)</f>
        <v>1</v>
      </c>
      <c r="R578" s="6">
        <f t="shared" si="30"/>
        <v>0</v>
      </c>
      <c r="S578" s="6">
        <f>VLOOKUP(B578,[2]Sheet1!$A:$D,4,0)</f>
        <v>4389</v>
      </c>
      <c r="T578" s="6">
        <f t="shared" si="31"/>
        <v>4389</v>
      </c>
    </row>
    <row r="579" spans="1:20" x14ac:dyDescent="0.45">
      <c r="A579" s="6" t="s">
        <v>28</v>
      </c>
      <c r="B579" s="6" t="s">
        <v>1164</v>
      </c>
      <c r="C579" s="6" t="s">
        <v>1165</v>
      </c>
      <c r="D579" s="6" t="s">
        <v>20</v>
      </c>
      <c r="E579" s="6">
        <v>1</v>
      </c>
      <c r="F579" s="6">
        <v>5160.95</v>
      </c>
      <c r="G579" s="6" t="s">
        <v>25</v>
      </c>
      <c r="H579" s="16">
        <v>41461</v>
      </c>
      <c r="I579" s="16"/>
      <c r="J579" s="6">
        <v>5.1609499999999996E-2</v>
      </c>
      <c r="K579" s="6">
        <v>4196</v>
      </c>
      <c r="L579" s="6" t="s">
        <v>31</v>
      </c>
      <c r="M579" s="6" t="s">
        <v>276</v>
      </c>
      <c r="N579" s="6" t="s">
        <v>27</v>
      </c>
      <c r="O579" s="6">
        <v>1</v>
      </c>
      <c r="P579" s="7">
        <f t="shared" si="32"/>
        <v>5.1609499999999996E-2</v>
      </c>
      <c r="Q579" s="6">
        <f>VLOOKUP(B579,[1]Sheet1!$A:$D,3,0)</f>
        <v>1</v>
      </c>
      <c r="R579" s="6">
        <f t="shared" ref="R579:R642" si="33">O579-Q579</f>
        <v>0</v>
      </c>
      <c r="S579" s="6">
        <f>VLOOKUP(B579,[2]Sheet1!$A:$D,4,0)</f>
        <v>5160.95</v>
      </c>
      <c r="T579" s="6">
        <f t="shared" ref="T579:T642" si="34">Q579*S579</f>
        <v>5160.95</v>
      </c>
    </row>
    <row r="580" spans="1:20" x14ac:dyDescent="0.45">
      <c r="A580" s="6" t="s">
        <v>28</v>
      </c>
      <c r="B580" s="6" t="s">
        <v>1166</v>
      </c>
      <c r="C580" s="6" t="s">
        <v>1167</v>
      </c>
      <c r="D580" s="6" t="s">
        <v>20</v>
      </c>
      <c r="E580" s="6">
        <v>1</v>
      </c>
      <c r="F580" s="6">
        <v>14160.74</v>
      </c>
      <c r="G580" s="6" t="s">
        <v>25</v>
      </c>
      <c r="H580" s="16">
        <v>39454</v>
      </c>
      <c r="I580" s="16"/>
      <c r="J580" s="6">
        <v>0.14160739999999999</v>
      </c>
      <c r="K580" s="6">
        <v>6203</v>
      </c>
      <c r="L580" s="6" t="s">
        <v>31</v>
      </c>
      <c r="M580" s="6" t="s">
        <v>276</v>
      </c>
      <c r="N580" s="6" t="s">
        <v>27</v>
      </c>
      <c r="O580" s="6">
        <v>1</v>
      </c>
      <c r="P580" s="7">
        <f t="shared" si="32"/>
        <v>0.14160739999999999</v>
      </c>
      <c r="Q580" s="6">
        <f>VLOOKUP(B580,[1]Sheet1!$A:$D,3,0)</f>
        <v>1</v>
      </c>
      <c r="R580" s="6">
        <f t="shared" si="33"/>
        <v>0</v>
      </c>
      <c r="S580" s="6">
        <f>VLOOKUP(B580,[2]Sheet1!$A:$D,4,0)</f>
        <v>14160.74</v>
      </c>
      <c r="T580" s="6">
        <f t="shared" si="34"/>
        <v>14160.74</v>
      </c>
    </row>
    <row r="581" spans="1:20" x14ac:dyDescent="0.45">
      <c r="A581" s="6" t="s">
        <v>28</v>
      </c>
      <c r="B581" s="6" t="s">
        <v>1168</v>
      </c>
      <c r="C581" s="6" t="s">
        <v>1169</v>
      </c>
      <c r="D581" s="6" t="s">
        <v>20</v>
      </c>
      <c r="E581" s="6">
        <v>3</v>
      </c>
      <c r="F581" s="6">
        <v>19215.8</v>
      </c>
      <c r="G581" s="6" t="s">
        <v>25</v>
      </c>
      <c r="H581" s="16">
        <v>41123</v>
      </c>
      <c r="I581" s="16"/>
      <c r="J581" s="6">
        <v>0.192158</v>
      </c>
      <c r="K581" s="6">
        <v>4534</v>
      </c>
      <c r="L581" s="6" t="s">
        <v>31</v>
      </c>
      <c r="M581" s="6" t="s">
        <v>276</v>
      </c>
      <c r="N581" s="6" t="s">
        <v>27</v>
      </c>
      <c r="O581" s="6">
        <v>3</v>
      </c>
      <c r="P581" s="7">
        <f t="shared" si="32"/>
        <v>0.192158</v>
      </c>
      <c r="Q581" s="6">
        <f>VLOOKUP(B581,[1]Sheet1!$A:$D,3,0)</f>
        <v>3</v>
      </c>
      <c r="R581" s="6">
        <f t="shared" si="33"/>
        <v>0</v>
      </c>
      <c r="S581" s="6">
        <f>VLOOKUP(B581,[2]Sheet1!$A:$D,4,0)</f>
        <v>6405.27</v>
      </c>
      <c r="T581" s="6">
        <f t="shared" si="34"/>
        <v>19215.810000000001</v>
      </c>
    </row>
    <row r="582" spans="1:20" x14ac:dyDescent="0.45">
      <c r="A582" s="6" t="s">
        <v>28</v>
      </c>
      <c r="B582" s="6" t="s">
        <v>1170</v>
      </c>
      <c r="C582" s="6" t="s">
        <v>1171</v>
      </c>
      <c r="D582" s="6" t="s">
        <v>20</v>
      </c>
      <c r="E582" s="6">
        <v>1</v>
      </c>
      <c r="F582" s="6">
        <v>10547.65</v>
      </c>
      <c r="G582" s="6" t="s">
        <v>25</v>
      </c>
      <c r="H582" s="16">
        <v>40472</v>
      </c>
      <c r="I582" s="16"/>
      <c r="J582" s="6">
        <v>0.1054765</v>
      </c>
      <c r="K582" s="6">
        <v>5185</v>
      </c>
      <c r="L582" s="6" t="s">
        <v>31</v>
      </c>
      <c r="M582" s="6" t="s">
        <v>276</v>
      </c>
      <c r="N582" s="6" t="s">
        <v>27</v>
      </c>
      <c r="O582" s="6">
        <v>1</v>
      </c>
      <c r="P582" s="7">
        <f t="shared" si="32"/>
        <v>0.1054765</v>
      </c>
      <c r="Q582" s="6">
        <f>VLOOKUP(B582,[1]Sheet1!$A:$D,3,0)</f>
        <v>1</v>
      </c>
      <c r="R582" s="6">
        <f t="shared" si="33"/>
        <v>0</v>
      </c>
      <c r="S582" s="6">
        <f>VLOOKUP(B582,[2]Sheet1!$A:$D,4,0)</f>
        <v>10547.65</v>
      </c>
      <c r="T582" s="6">
        <f t="shared" si="34"/>
        <v>10547.65</v>
      </c>
    </row>
    <row r="583" spans="1:20" x14ac:dyDescent="0.45">
      <c r="A583" s="6" t="s">
        <v>28</v>
      </c>
      <c r="B583" s="6" t="s">
        <v>1172</v>
      </c>
      <c r="C583" s="6" t="s">
        <v>1173</v>
      </c>
      <c r="D583" s="6" t="s">
        <v>20</v>
      </c>
      <c r="E583" s="6">
        <v>1</v>
      </c>
      <c r="F583" s="6">
        <v>8275.84</v>
      </c>
      <c r="G583" s="6" t="s">
        <v>25</v>
      </c>
      <c r="H583" s="16">
        <v>35886</v>
      </c>
      <c r="I583" s="16">
        <v>35886</v>
      </c>
      <c r="J583" s="6">
        <v>8.2758399999999996E-2</v>
      </c>
      <c r="K583" s="6">
        <v>9771</v>
      </c>
      <c r="L583" s="6" t="s">
        <v>31</v>
      </c>
      <c r="M583" s="6" t="s">
        <v>276</v>
      </c>
      <c r="N583" s="6" t="s">
        <v>27</v>
      </c>
      <c r="O583" s="6">
        <v>1</v>
      </c>
      <c r="P583" s="7">
        <f t="shared" si="32"/>
        <v>8.2758399999999996E-2</v>
      </c>
      <c r="Q583" s="6">
        <f>VLOOKUP(B583,[1]Sheet1!$A:$D,3,0)</f>
        <v>1</v>
      </c>
      <c r="R583" s="6">
        <f t="shared" si="33"/>
        <v>0</v>
      </c>
      <c r="S583" s="6">
        <f>VLOOKUP(B583,[2]Sheet1!$A:$D,4,0)</f>
        <v>8275.84</v>
      </c>
      <c r="T583" s="6">
        <f t="shared" si="34"/>
        <v>8275.84</v>
      </c>
    </row>
    <row r="584" spans="1:20" x14ac:dyDescent="0.45">
      <c r="A584" s="6" t="s">
        <v>28</v>
      </c>
      <c r="B584" s="6" t="s">
        <v>1174</v>
      </c>
      <c r="C584" s="6" t="s">
        <v>1175</v>
      </c>
      <c r="D584" s="6" t="s">
        <v>20</v>
      </c>
      <c r="E584" s="6">
        <v>4</v>
      </c>
      <c r="F584" s="6">
        <v>5617.2</v>
      </c>
      <c r="G584" s="6" t="s">
        <v>25</v>
      </c>
      <c r="H584" s="16">
        <v>35886</v>
      </c>
      <c r="I584" s="16">
        <v>35886</v>
      </c>
      <c r="J584" s="6">
        <v>5.6172E-2</v>
      </c>
      <c r="K584" s="6">
        <v>9771</v>
      </c>
      <c r="L584" s="6" t="s">
        <v>31</v>
      </c>
      <c r="M584" s="6" t="s">
        <v>276</v>
      </c>
      <c r="N584" s="6" t="s">
        <v>27</v>
      </c>
      <c r="O584" s="6">
        <v>4</v>
      </c>
      <c r="P584" s="7">
        <f t="shared" si="32"/>
        <v>5.6172E-2</v>
      </c>
      <c r="Q584" s="6">
        <f>VLOOKUP(B584,[1]Sheet1!$A:$D,3,0)</f>
        <v>4</v>
      </c>
      <c r="R584" s="6">
        <f t="shared" si="33"/>
        <v>0</v>
      </c>
      <c r="S584" s="6">
        <f>VLOOKUP(B584,[2]Sheet1!$A:$D,4,0)</f>
        <v>1404.3</v>
      </c>
      <c r="T584" s="6">
        <f t="shared" si="34"/>
        <v>5617.2</v>
      </c>
    </row>
    <row r="585" spans="1:20" x14ac:dyDescent="0.45">
      <c r="A585" s="6" t="s">
        <v>28</v>
      </c>
      <c r="B585" s="6" t="s">
        <v>1176</v>
      </c>
      <c r="C585" s="6" t="s">
        <v>1177</v>
      </c>
      <c r="D585" s="6" t="s">
        <v>20</v>
      </c>
      <c r="E585" s="6">
        <v>1</v>
      </c>
      <c r="F585" s="6">
        <v>11637.52</v>
      </c>
      <c r="G585" s="6" t="s">
        <v>25</v>
      </c>
      <c r="H585" s="16">
        <v>39471</v>
      </c>
      <c r="I585" s="16"/>
      <c r="J585" s="6">
        <v>0.1163752</v>
      </c>
      <c r="K585" s="6">
        <v>6186</v>
      </c>
      <c r="L585" s="6" t="s">
        <v>31</v>
      </c>
      <c r="M585" s="6" t="s">
        <v>276</v>
      </c>
      <c r="N585" s="6" t="s">
        <v>27</v>
      </c>
      <c r="O585" s="6">
        <v>1</v>
      </c>
      <c r="P585" s="7">
        <f t="shared" si="32"/>
        <v>0.1163752</v>
      </c>
      <c r="Q585" s="6">
        <f>VLOOKUP(B585,[1]Sheet1!$A:$D,3,0)</f>
        <v>1</v>
      </c>
      <c r="R585" s="6">
        <f t="shared" si="33"/>
        <v>0</v>
      </c>
      <c r="S585" s="6">
        <f>VLOOKUP(B585,[2]Sheet1!$A:$D,4,0)</f>
        <v>11637.52</v>
      </c>
      <c r="T585" s="6">
        <f t="shared" si="34"/>
        <v>11637.52</v>
      </c>
    </row>
    <row r="586" spans="1:20" x14ac:dyDescent="0.45">
      <c r="A586" s="6" t="s">
        <v>28</v>
      </c>
      <c r="B586" s="6" t="s">
        <v>1178</v>
      </c>
      <c r="C586" s="6" t="s">
        <v>1179</v>
      </c>
      <c r="D586" s="6" t="s">
        <v>20</v>
      </c>
      <c r="E586" s="6">
        <v>1</v>
      </c>
      <c r="F586" s="6">
        <v>1716</v>
      </c>
      <c r="G586" s="6" t="s">
        <v>25</v>
      </c>
      <c r="H586" s="16">
        <v>35886</v>
      </c>
      <c r="I586" s="16">
        <v>35886</v>
      </c>
      <c r="J586" s="6">
        <v>1.7160000000000002E-2</v>
      </c>
      <c r="K586" s="6">
        <v>9771</v>
      </c>
      <c r="L586" s="6" t="s">
        <v>31</v>
      </c>
      <c r="M586" s="6" t="s">
        <v>276</v>
      </c>
      <c r="N586" s="6" t="s">
        <v>27</v>
      </c>
      <c r="O586" s="6">
        <v>1</v>
      </c>
      <c r="P586" s="7">
        <f t="shared" si="32"/>
        <v>1.7160000000000002E-2</v>
      </c>
      <c r="Q586" s="6">
        <f>VLOOKUP(B586,[1]Sheet1!$A:$D,3,0)</f>
        <v>1</v>
      </c>
      <c r="R586" s="6">
        <f t="shared" si="33"/>
        <v>0</v>
      </c>
      <c r="S586" s="6">
        <f>VLOOKUP(B586,[2]Sheet1!$A:$D,4,0)</f>
        <v>1716</v>
      </c>
      <c r="T586" s="6">
        <f t="shared" si="34"/>
        <v>1716</v>
      </c>
    </row>
    <row r="587" spans="1:20" x14ac:dyDescent="0.45">
      <c r="A587" s="6" t="s">
        <v>28</v>
      </c>
      <c r="B587" s="6" t="s">
        <v>1180</v>
      </c>
      <c r="C587" s="6" t="s">
        <v>1181</v>
      </c>
      <c r="D587" s="6" t="s">
        <v>20</v>
      </c>
      <c r="E587" s="6">
        <v>1</v>
      </c>
      <c r="F587" s="6">
        <v>3610.99</v>
      </c>
      <c r="G587" s="6" t="s">
        <v>25</v>
      </c>
      <c r="H587" s="16">
        <v>35886</v>
      </c>
      <c r="I587" s="16">
        <v>35886</v>
      </c>
      <c r="J587" s="6">
        <v>3.61099E-2</v>
      </c>
      <c r="K587" s="6">
        <v>9771</v>
      </c>
      <c r="L587" s="6" t="s">
        <v>31</v>
      </c>
      <c r="M587" s="6" t="s">
        <v>276</v>
      </c>
      <c r="N587" s="6" t="s">
        <v>27</v>
      </c>
      <c r="O587" s="6">
        <v>1</v>
      </c>
      <c r="P587" s="7">
        <f t="shared" si="32"/>
        <v>3.61099E-2</v>
      </c>
      <c r="Q587" s="6">
        <f>VLOOKUP(B587,[1]Sheet1!$A:$D,3,0)</f>
        <v>1</v>
      </c>
      <c r="R587" s="6">
        <f t="shared" si="33"/>
        <v>0</v>
      </c>
      <c r="S587" s="6">
        <f>VLOOKUP(B587,[2]Sheet1!$A:$D,4,0)</f>
        <v>3610.99</v>
      </c>
      <c r="T587" s="6">
        <f t="shared" si="34"/>
        <v>3610.99</v>
      </c>
    </row>
    <row r="588" spans="1:20" x14ac:dyDescent="0.45">
      <c r="A588" s="6" t="s">
        <v>28</v>
      </c>
      <c r="B588" s="6" t="s">
        <v>1182</v>
      </c>
      <c r="C588" s="6" t="s">
        <v>1183</v>
      </c>
      <c r="D588" s="6" t="s">
        <v>20</v>
      </c>
      <c r="E588" s="6">
        <v>2</v>
      </c>
      <c r="F588" s="6">
        <v>3050.67</v>
      </c>
      <c r="G588" s="6" t="s">
        <v>25</v>
      </c>
      <c r="H588" s="16">
        <v>35886</v>
      </c>
      <c r="I588" s="16">
        <v>35886</v>
      </c>
      <c r="J588" s="6">
        <v>3.0506700000000001E-2</v>
      </c>
      <c r="K588" s="6">
        <v>9771</v>
      </c>
      <c r="L588" s="6" t="s">
        <v>31</v>
      </c>
      <c r="M588" s="6" t="s">
        <v>276</v>
      </c>
      <c r="N588" s="6" t="s">
        <v>27</v>
      </c>
      <c r="O588" s="6">
        <v>2</v>
      </c>
      <c r="P588" s="7">
        <f t="shared" si="32"/>
        <v>3.0506700000000001E-2</v>
      </c>
      <c r="Q588" s="6">
        <f>VLOOKUP(B588,[1]Sheet1!$A:$D,3,0)</f>
        <v>2</v>
      </c>
      <c r="R588" s="6">
        <f t="shared" si="33"/>
        <v>0</v>
      </c>
      <c r="S588" s="6">
        <f>VLOOKUP(B588,[2]Sheet1!$A:$D,4,0)</f>
        <v>1525.34</v>
      </c>
      <c r="T588" s="6">
        <f t="shared" si="34"/>
        <v>3050.68</v>
      </c>
    </row>
    <row r="589" spans="1:20" x14ac:dyDescent="0.45">
      <c r="A589" s="6" t="s">
        <v>28</v>
      </c>
      <c r="B589" s="6" t="s">
        <v>1184</v>
      </c>
      <c r="C589" s="6" t="s">
        <v>1185</v>
      </c>
      <c r="D589" s="6" t="s">
        <v>20</v>
      </c>
      <c r="E589" s="6">
        <v>1</v>
      </c>
      <c r="F589" s="6">
        <v>3727.48</v>
      </c>
      <c r="G589" s="6" t="s">
        <v>25</v>
      </c>
      <c r="H589" s="16">
        <v>35886</v>
      </c>
      <c r="I589" s="16">
        <v>35886</v>
      </c>
      <c r="J589" s="6">
        <v>3.7274799999999997E-2</v>
      </c>
      <c r="K589" s="6">
        <v>9771</v>
      </c>
      <c r="L589" s="6" t="s">
        <v>31</v>
      </c>
      <c r="M589" s="6" t="s">
        <v>276</v>
      </c>
      <c r="N589" s="6" t="s">
        <v>27</v>
      </c>
      <c r="O589" s="6">
        <v>1</v>
      </c>
      <c r="P589" s="7">
        <f t="shared" si="32"/>
        <v>3.7274799999999997E-2</v>
      </c>
      <c r="Q589" s="6">
        <f>VLOOKUP(B589,[1]Sheet1!$A:$D,3,0)</f>
        <v>1</v>
      </c>
      <c r="R589" s="6">
        <f t="shared" si="33"/>
        <v>0</v>
      </c>
      <c r="S589" s="6">
        <f>VLOOKUP(B589,[2]Sheet1!$A:$D,4,0)</f>
        <v>3727.48</v>
      </c>
      <c r="T589" s="6">
        <f t="shared" si="34"/>
        <v>3727.48</v>
      </c>
    </row>
    <row r="590" spans="1:20" x14ac:dyDescent="0.45">
      <c r="A590" s="6" t="s">
        <v>28</v>
      </c>
      <c r="B590" s="6" t="s">
        <v>1186</v>
      </c>
      <c r="C590" s="6" t="s">
        <v>1187</v>
      </c>
      <c r="D590" s="6" t="s">
        <v>20</v>
      </c>
      <c r="E590" s="6">
        <v>1</v>
      </c>
      <c r="F590" s="6">
        <v>3494.5</v>
      </c>
      <c r="G590" s="6" t="s">
        <v>25</v>
      </c>
      <c r="H590" s="16">
        <v>35886</v>
      </c>
      <c r="I590" s="16">
        <v>35886</v>
      </c>
      <c r="J590" s="6">
        <v>3.4944999999999997E-2</v>
      </c>
      <c r="K590" s="6">
        <v>9771</v>
      </c>
      <c r="L590" s="6" t="s">
        <v>31</v>
      </c>
      <c r="M590" s="6" t="s">
        <v>276</v>
      </c>
      <c r="N590" s="6" t="s">
        <v>27</v>
      </c>
      <c r="O590" s="6">
        <v>1</v>
      </c>
      <c r="P590" s="7">
        <f t="shared" si="32"/>
        <v>3.4944999999999997E-2</v>
      </c>
      <c r="Q590" s="6">
        <f>VLOOKUP(B590,[1]Sheet1!$A:$D,3,0)</f>
        <v>1</v>
      </c>
      <c r="R590" s="6">
        <f t="shared" si="33"/>
        <v>0</v>
      </c>
      <c r="S590" s="6">
        <f>VLOOKUP(B590,[2]Sheet1!$A:$D,4,0)</f>
        <v>3494.5</v>
      </c>
      <c r="T590" s="6">
        <f t="shared" si="34"/>
        <v>3494.5</v>
      </c>
    </row>
    <row r="591" spans="1:20" x14ac:dyDescent="0.45">
      <c r="A591" s="6" t="s">
        <v>28</v>
      </c>
      <c r="B591" s="6" t="s">
        <v>1188</v>
      </c>
      <c r="C591" s="6" t="s">
        <v>1189</v>
      </c>
      <c r="D591" s="6" t="s">
        <v>20</v>
      </c>
      <c r="E591" s="6">
        <v>1</v>
      </c>
      <c r="F591" s="6">
        <v>3727.48</v>
      </c>
      <c r="G591" s="6" t="s">
        <v>25</v>
      </c>
      <c r="H591" s="16">
        <v>35886</v>
      </c>
      <c r="I591" s="16">
        <v>35886</v>
      </c>
      <c r="J591" s="6">
        <v>3.7274799999999997E-2</v>
      </c>
      <c r="K591" s="6">
        <v>9771</v>
      </c>
      <c r="L591" s="6" t="s">
        <v>31</v>
      </c>
      <c r="M591" s="6" t="s">
        <v>276</v>
      </c>
      <c r="N591" s="6" t="s">
        <v>27</v>
      </c>
      <c r="O591" s="6">
        <v>1</v>
      </c>
      <c r="P591" s="7">
        <f t="shared" si="32"/>
        <v>3.7274799999999997E-2</v>
      </c>
      <c r="Q591" s="6">
        <f>VLOOKUP(B591,[1]Sheet1!$A:$D,3,0)</f>
        <v>1</v>
      </c>
      <c r="R591" s="6">
        <f t="shared" si="33"/>
        <v>0</v>
      </c>
      <c r="S591" s="6">
        <f>VLOOKUP(B591,[2]Sheet1!$A:$D,4,0)</f>
        <v>3727.48</v>
      </c>
      <c r="T591" s="6">
        <f t="shared" si="34"/>
        <v>3727.48</v>
      </c>
    </row>
    <row r="592" spans="1:20" x14ac:dyDescent="0.45">
      <c r="A592" s="6" t="s">
        <v>28</v>
      </c>
      <c r="B592" s="6" t="s">
        <v>1190</v>
      </c>
      <c r="C592" s="6" t="s">
        <v>1191</v>
      </c>
      <c r="D592" s="6" t="s">
        <v>20</v>
      </c>
      <c r="E592" s="6">
        <v>1</v>
      </c>
      <c r="F592" s="6">
        <v>2411.21</v>
      </c>
      <c r="G592" s="6" t="s">
        <v>25</v>
      </c>
      <c r="H592" s="16">
        <v>35886</v>
      </c>
      <c r="I592" s="16">
        <v>35886</v>
      </c>
      <c r="J592" s="6">
        <v>2.4112100000000001E-2</v>
      </c>
      <c r="K592" s="6">
        <v>9771</v>
      </c>
      <c r="L592" s="6" t="s">
        <v>31</v>
      </c>
      <c r="M592" s="6" t="s">
        <v>276</v>
      </c>
      <c r="N592" s="6" t="s">
        <v>27</v>
      </c>
      <c r="O592" s="6">
        <v>1</v>
      </c>
      <c r="P592" s="7">
        <f t="shared" si="32"/>
        <v>2.4112100000000001E-2</v>
      </c>
      <c r="Q592" s="6">
        <f>VLOOKUP(B592,[1]Sheet1!$A:$D,3,0)</f>
        <v>1</v>
      </c>
      <c r="R592" s="6">
        <f t="shared" si="33"/>
        <v>0</v>
      </c>
      <c r="S592" s="6">
        <f>VLOOKUP(B592,[2]Sheet1!$A:$D,4,0)</f>
        <v>2411.21</v>
      </c>
      <c r="T592" s="6">
        <f t="shared" si="34"/>
        <v>2411.21</v>
      </c>
    </row>
    <row r="593" spans="1:20" x14ac:dyDescent="0.45">
      <c r="A593" s="6" t="s">
        <v>28</v>
      </c>
      <c r="B593" s="6" t="s">
        <v>1192</v>
      </c>
      <c r="C593" s="6" t="s">
        <v>1193</v>
      </c>
      <c r="D593" s="6" t="s">
        <v>20</v>
      </c>
      <c r="E593" s="6">
        <v>1</v>
      </c>
      <c r="F593" s="6">
        <v>3494.51</v>
      </c>
      <c r="G593" s="6" t="s">
        <v>25</v>
      </c>
      <c r="H593" s="16">
        <v>35886</v>
      </c>
      <c r="I593" s="16">
        <v>35886</v>
      </c>
      <c r="J593" s="6">
        <v>3.49451E-2</v>
      </c>
      <c r="K593" s="6">
        <v>9771</v>
      </c>
      <c r="L593" s="6" t="s">
        <v>31</v>
      </c>
      <c r="M593" s="6" t="s">
        <v>276</v>
      </c>
      <c r="N593" s="6" t="s">
        <v>27</v>
      </c>
      <c r="O593" s="6">
        <v>1</v>
      </c>
      <c r="P593" s="7">
        <f t="shared" si="32"/>
        <v>3.49451E-2</v>
      </c>
      <c r="Q593" s="6">
        <f>VLOOKUP(B593,[1]Sheet1!$A:$D,3,0)</f>
        <v>1</v>
      </c>
      <c r="R593" s="6">
        <f t="shared" si="33"/>
        <v>0</v>
      </c>
      <c r="S593" s="6">
        <f>VLOOKUP(B593,[2]Sheet1!$A:$D,4,0)</f>
        <v>3494.51</v>
      </c>
      <c r="T593" s="6">
        <f t="shared" si="34"/>
        <v>3494.51</v>
      </c>
    </row>
    <row r="594" spans="1:20" x14ac:dyDescent="0.45">
      <c r="A594" s="6" t="s">
        <v>28</v>
      </c>
      <c r="B594" s="6" t="s">
        <v>1194</v>
      </c>
      <c r="C594" s="6" t="s">
        <v>1195</v>
      </c>
      <c r="D594" s="6" t="s">
        <v>20</v>
      </c>
      <c r="E594" s="6">
        <v>1</v>
      </c>
      <c r="F594" s="6">
        <v>3494.51</v>
      </c>
      <c r="G594" s="6" t="s">
        <v>25</v>
      </c>
      <c r="H594" s="16">
        <v>35886</v>
      </c>
      <c r="I594" s="16">
        <v>35886</v>
      </c>
      <c r="J594" s="6">
        <v>3.49451E-2</v>
      </c>
      <c r="K594" s="6">
        <v>9771</v>
      </c>
      <c r="L594" s="6" t="s">
        <v>31</v>
      </c>
      <c r="M594" s="6" t="s">
        <v>276</v>
      </c>
      <c r="N594" s="6" t="s">
        <v>27</v>
      </c>
      <c r="O594" s="6">
        <v>1</v>
      </c>
      <c r="P594" s="7">
        <f t="shared" si="32"/>
        <v>3.49451E-2</v>
      </c>
      <c r="Q594" s="6">
        <f>VLOOKUP(B594,[1]Sheet1!$A:$D,3,0)</f>
        <v>1</v>
      </c>
      <c r="R594" s="6">
        <f t="shared" si="33"/>
        <v>0</v>
      </c>
      <c r="S594" s="6">
        <f>VLOOKUP(B594,[2]Sheet1!$A:$D,4,0)</f>
        <v>3494.51</v>
      </c>
      <c r="T594" s="6">
        <f t="shared" si="34"/>
        <v>3494.51</v>
      </c>
    </row>
    <row r="595" spans="1:20" x14ac:dyDescent="0.45">
      <c r="A595" s="6" t="s">
        <v>28</v>
      </c>
      <c r="B595" s="6" t="s">
        <v>1196</v>
      </c>
      <c r="C595" s="6" t="s">
        <v>1197</v>
      </c>
      <c r="D595" s="6" t="s">
        <v>20</v>
      </c>
      <c r="E595" s="6">
        <v>1</v>
      </c>
      <c r="F595" s="6">
        <v>5241.76</v>
      </c>
      <c r="G595" s="6" t="s">
        <v>25</v>
      </c>
      <c r="H595" s="16">
        <v>35886</v>
      </c>
      <c r="I595" s="16">
        <v>35886</v>
      </c>
      <c r="J595" s="6">
        <v>5.2417600000000002E-2</v>
      </c>
      <c r="K595" s="6">
        <v>9771</v>
      </c>
      <c r="L595" s="6" t="s">
        <v>31</v>
      </c>
      <c r="M595" s="6" t="s">
        <v>276</v>
      </c>
      <c r="N595" s="6" t="s">
        <v>27</v>
      </c>
      <c r="O595" s="6">
        <v>1</v>
      </c>
      <c r="P595" s="7">
        <f t="shared" si="32"/>
        <v>5.2417600000000002E-2</v>
      </c>
      <c r="Q595" s="6">
        <f>VLOOKUP(B595,[1]Sheet1!$A:$D,3,0)</f>
        <v>1</v>
      </c>
      <c r="R595" s="6">
        <f t="shared" si="33"/>
        <v>0</v>
      </c>
      <c r="S595" s="6">
        <f>VLOOKUP(B595,[2]Sheet1!$A:$D,4,0)</f>
        <v>5241.76</v>
      </c>
      <c r="T595" s="6">
        <f t="shared" si="34"/>
        <v>5241.76</v>
      </c>
    </row>
    <row r="596" spans="1:20" x14ac:dyDescent="0.45">
      <c r="A596" s="6" t="s">
        <v>28</v>
      </c>
      <c r="B596" s="6" t="s">
        <v>1198</v>
      </c>
      <c r="C596" s="6" t="s">
        <v>1199</v>
      </c>
      <c r="D596" s="6" t="s">
        <v>20</v>
      </c>
      <c r="E596" s="6">
        <v>1</v>
      </c>
      <c r="F596" s="6">
        <v>4076.93</v>
      </c>
      <c r="G596" s="6" t="s">
        <v>25</v>
      </c>
      <c r="H596" s="16">
        <v>35886</v>
      </c>
      <c r="I596" s="16">
        <v>35886</v>
      </c>
      <c r="J596" s="6">
        <v>4.0769300000000001E-2</v>
      </c>
      <c r="K596" s="6">
        <v>9771</v>
      </c>
      <c r="L596" s="6" t="s">
        <v>31</v>
      </c>
      <c r="M596" s="6" t="s">
        <v>276</v>
      </c>
      <c r="N596" s="6" t="s">
        <v>27</v>
      </c>
      <c r="O596" s="6">
        <v>1</v>
      </c>
      <c r="P596" s="7">
        <f t="shared" si="32"/>
        <v>4.0769300000000001E-2</v>
      </c>
      <c r="Q596" s="6">
        <f>VLOOKUP(B596,[1]Sheet1!$A:$D,3,0)</f>
        <v>1</v>
      </c>
      <c r="R596" s="6">
        <f t="shared" si="33"/>
        <v>0</v>
      </c>
      <c r="S596" s="6">
        <f>VLOOKUP(B596,[2]Sheet1!$A:$D,4,0)</f>
        <v>4076.93</v>
      </c>
      <c r="T596" s="6">
        <f t="shared" si="34"/>
        <v>4076.93</v>
      </c>
    </row>
    <row r="597" spans="1:20" x14ac:dyDescent="0.45">
      <c r="A597" s="6" t="s">
        <v>28</v>
      </c>
      <c r="B597" s="6" t="s">
        <v>1200</v>
      </c>
      <c r="C597" s="6" t="s">
        <v>1201</v>
      </c>
      <c r="D597" s="6" t="s">
        <v>20</v>
      </c>
      <c r="E597" s="6">
        <v>1</v>
      </c>
      <c r="F597" s="6">
        <v>2329.67</v>
      </c>
      <c r="G597" s="6" t="s">
        <v>25</v>
      </c>
      <c r="H597" s="16">
        <v>35886</v>
      </c>
      <c r="I597" s="16">
        <v>35886</v>
      </c>
      <c r="J597" s="6">
        <v>2.32967E-2</v>
      </c>
      <c r="K597" s="6">
        <v>9771</v>
      </c>
      <c r="L597" s="6" t="s">
        <v>31</v>
      </c>
      <c r="M597" s="6" t="s">
        <v>276</v>
      </c>
      <c r="N597" s="6" t="s">
        <v>27</v>
      </c>
      <c r="O597" s="6">
        <v>1</v>
      </c>
      <c r="P597" s="7">
        <f t="shared" si="32"/>
        <v>2.32967E-2</v>
      </c>
      <c r="Q597" s="6">
        <f>VLOOKUP(B597,[1]Sheet1!$A:$D,3,0)</f>
        <v>1</v>
      </c>
      <c r="R597" s="6">
        <f t="shared" si="33"/>
        <v>0</v>
      </c>
      <c r="S597" s="6">
        <f>VLOOKUP(B597,[2]Sheet1!$A:$D,4,0)</f>
        <v>2329.67</v>
      </c>
      <c r="T597" s="6">
        <f t="shared" si="34"/>
        <v>2329.67</v>
      </c>
    </row>
    <row r="598" spans="1:20" x14ac:dyDescent="0.45">
      <c r="A598" s="6" t="s">
        <v>28</v>
      </c>
      <c r="B598" s="6" t="s">
        <v>1202</v>
      </c>
      <c r="C598" s="6" t="s">
        <v>1203</v>
      </c>
      <c r="D598" s="6" t="s">
        <v>20</v>
      </c>
      <c r="E598" s="6">
        <v>1</v>
      </c>
      <c r="F598" s="6">
        <v>6989.02</v>
      </c>
      <c r="G598" s="6" t="s">
        <v>25</v>
      </c>
      <c r="H598" s="16">
        <v>35886</v>
      </c>
      <c r="I598" s="16">
        <v>35886</v>
      </c>
      <c r="J598" s="6">
        <v>6.98902E-2</v>
      </c>
      <c r="K598" s="6">
        <v>9771</v>
      </c>
      <c r="L598" s="6" t="s">
        <v>31</v>
      </c>
      <c r="M598" s="6" t="s">
        <v>276</v>
      </c>
      <c r="N598" s="6" t="s">
        <v>27</v>
      </c>
      <c r="O598" s="6">
        <v>1</v>
      </c>
      <c r="P598" s="7">
        <f t="shared" si="32"/>
        <v>6.98902E-2</v>
      </c>
      <c r="Q598" s="6">
        <f>VLOOKUP(B598,[1]Sheet1!$A:$D,3,0)</f>
        <v>1</v>
      </c>
      <c r="R598" s="6">
        <f t="shared" si="33"/>
        <v>0</v>
      </c>
      <c r="S598" s="6">
        <f>VLOOKUP(B598,[2]Sheet1!$A:$D,4,0)</f>
        <v>6989.02</v>
      </c>
      <c r="T598" s="6">
        <f t="shared" si="34"/>
        <v>6989.02</v>
      </c>
    </row>
    <row r="599" spans="1:20" x14ac:dyDescent="0.45">
      <c r="A599" s="6" t="s">
        <v>28</v>
      </c>
      <c r="B599" s="6" t="s">
        <v>1204</v>
      </c>
      <c r="C599" s="6" t="s">
        <v>1205</v>
      </c>
      <c r="D599" s="6" t="s">
        <v>20</v>
      </c>
      <c r="E599" s="6">
        <v>1</v>
      </c>
      <c r="F599" s="6">
        <v>2585.94</v>
      </c>
      <c r="G599" s="6" t="s">
        <v>25</v>
      </c>
      <c r="H599" s="16">
        <v>35886</v>
      </c>
      <c r="I599" s="16">
        <v>35886</v>
      </c>
      <c r="J599" s="6">
        <v>2.5859400000000001E-2</v>
      </c>
      <c r="K599" s="6">
        <v>9771</v>
      </c>
      <c r="L599" s="6" t="s">
        <v>31</v>
      </c>
      <c r="M599" s="6" t="s">
        <v>276</v>
      </c>
      <c r="N599" s="6" t="s">
        <v>27</v>
      </c>
      <c r="O599" s="6">
        <v>1</v>
      </c>
      <c r="P599" s="7">
        <f t="shared" si="32"/>
        <v>2.5859400000000001E-2</v>
      </c>
      <c r="Q599" s="6">
        <f>VLOOKUP(B599,[1]Sheet1!$A:$D,3,0)</f>
        <v>1</v>
      </c>
      <c r="R599" s="6">
        <f t="shared" si="33"/>
        <v>0</v>
      </c>
      <c r="S599" s="6">
        <f>VLOOKUP(B599,[2]Sheet1!$A:$D,4,0)</f>
        <v>2585.94</v>
      </c>
      <c r="T599" s="6">
        <f t="shared" si="34"/>
        <v>2585.94</v>
      </c>
    </row>
    <row r="600" spans="1:20" x14ac:dyDescent="0.45">
      <c r="A600" s="6" t="s">
        <v>28</v>
      </c>
      <c r="B600" s="6" t="s">
        <v>1206</v>
      </c>
      <c r="C600" s="6" t="s">
        <v>1207</v>
      </c>
      <c r="D600" s="6" t="s">
        <v>20</v>
      </c>
      <c r="E600" s="6">
        <v>1</v>
      </c>
      <c r="F600" s="6">
        <v>2399.56</v>
      </c>
      <c r="G600" s="6" t="s">
        <v>25</v>
      </c>
      <c r="H600" s="16">
        <v>35886</v>
      </c>
      <c r="I600" s="16">
        <v>35886</v>
      </c>
      <c r="J600" s="6">
        <v>2.3995599999999999E-2</v>
      </c>
      <c r="K600" s="6">
        <v>9771</v>
      </c>
      <c r="L600" s="6" t="s">
        <v>31</v>
      </c>
      <c r="M600" s="6" t="s">
        <v>276</v>
      </c>
      <c r="N600" s="6" t="s">
        <v>27</v>
      </c>
      <c r="O600" s="6">
        <v>1</v>
      </c>
      <c r="P600" s="7">
        <f t="shared" si="32"/>
        <v>2.3995599999999999E-2</v>
      </c>
      <c r="Q600" s="6">
        <f>VLOOKUP(B600,[1]Sheet1!$A:$D,3,0)</f>
        <v>1</v>
      </c>
      <c r="R600" s="6">
        <f t="shared" si="33"/>
        <v>0</v>
      </c>
      <c r="S600" s="6">
        <f>VLOOKUP(B600,[2]Sheet1!$A:$D,4,0)</f>
        <v>2399.56</v>
      </c>
      <c r="T600" s="6">
        <f t="shared" si="34"/>
        <v>2399.56</v>
      </c>
    </row>
    <row r="601" spans="1:20" x14ac:dyDescent="0.45">
      <c r="A601" s="6" t="s">
        <v>28</v>
      </c>
      <c r="B601" s="6" t="s">
        <v>1208</v>
      </c>
      <c r="C601" s="6" t="s">
        <v>1209</v>
      </c>
      <c r="D601" s="6" t="s">
        <v>20</v>
      </c>
      <c r="E601" s="6">
        <v>1</v>
      </c>
      <c r="F601" s="6">
        <v>2585.94</v>
      </c>
      <c r="G601" s="6" t="s">
        <v>25</v>
      </c>
      <c r="H601" s="16">
        <v>35886</v>
      </c>
      <c r="I601" s="16">
        <v>35886</v>
      </c>
      <c r="J601" s="6">
        <v>2.5859400000000001E-2</v>
      </c>
      <c r="K601" s="6">
        <v>9771</v>
      </c>
      <c r="L601" s="6" t="s">
        <v>31</v>
      </c>
      <c r="M601" s="6" t="s">
        <v>276</v>
      </c>
      <c r="N601" s="6" t="s">
        <v>27</v>
      </c>
      <c r="O601" s="6">
        <v>1</v>
      </c>
      <c r="P601" s="7">
        <f t="shared" si="32"/>
        <v>2.5859400000000001E-2</v>
      </c>
      <c r="Q601" s="6">
        <f>VLOOKUP(B601,[1]Sheet1!$A:$D,3,0)</f>
        <v>1</v>
      </c>
      <c r="R601" s="6">
        <f t="shared" si="33"/>
        <v>0</v>
      </c>
      <c r="S601" s="6">
        <f>VLOOKUP(B601,[2]Sheet1!$A:$D,4,0)</f>
        <v>2585.94</v>
      </c>
      <c r="T601" s="6">
        <f t="shared" si="34"/>
        <v>2585.94</v>
      </c>
    </row>
    <row r="602" spans="1:20" x14ac:dyDescent="0.45">
      <c r="A602" s="6" t="s">
        <v>28</v>
      </c>
      <c r="B602" s="6" t="s">
        <v>1210</v>
      </c>
      <c r="C602" s="6" t="s">
        <v>1211</v>
      </c>
      <c r="D602" s="6" t="s">
        <v>20</v>
      </c>
      <c r="E602" s="6">
        <v>1</v>
      </c>
      <c r="F602" s="6">
        <v>3075.17</v>
      </c>
      <c r="G602" s="6" t="s">
        <v>25</v>
      </c>
      <c r="H602" s="16">
        <v>35886</v>
      </c>
      <c r="I602" s="16">
        <v>35886</v>
      </c>
      <c r="J602" s="6">
        <v>3.07517E-2</v>
      </c>
      <c r="K602" s="6">
        <v>9771</v>
      </c>
      <c r="L602" s="6" t="s">
        <v>31</v>
      </c>
      <c r="M602" s="6" t="s">
        <v>276</v>
      </c>
      <c r="N602" s="6" t="s">
        <v>27</v>
      </c>
      <c r="O602" s="6">
        <v>1</v>
      </c>
      <c r="P602" s="7">
        <f t="shared" si="32"/>
        <v>3.07517E-2</v>
      </c>
      <c r="Q602" s="6">
        <f>VLOOKUP(B602,[1]Sheet1!$A:$D,3,0)</f>
        <v>1</v>
      </c>
      <c r="R602" s="6">
        <f t="shared" si="33"/>
        <v>0</v>
      </c>
      <c r="S602" s="6">
        <f>VLOOKUP(B602,[2]Sheet1!$A:$D,4,0)</f>
        <v>3075.17</v>
      </c>
      <c r="T602" s="6">
        <f t="shared" si="34"/>
        <v>3075.17</v>
      </c>
    </row>
    <row r="603" spans="1:20" x14ac:dyDescent="0.45">
      <c r="A603" s="6" t="s">
        <v>28</v>
      </c>
      <c r="B603" s="6" t="s">
        <v>1212</v>
      </c>
      <c r="C603" s="6" t="s">
        <v>1213</v>
      </c>
      <c r="D603" s="6" t="s">
        <v>20</v>
      </c>
      <c r="E603" s="6">
        <v>1</v>
      </c>
      <c r="F603" s="6">
        <v>2096.6999999999998</v>
      </c>
      <c r="G603" s="6" t="s">
        <v>25</v>
      </c>
      <c r="H603" s="16">
        <v>35886</v>
      </c>
      <c r="I603" s="16">
        <v>35886</v>
      </c>
      <c r="J603" s="6">
        <v>2.0967E-2</v>
      </c>
      <c r="K603" s="6">
        <v>9771</v>
      </c>
      <c r="L603" s="6" t="s">
        <v>31</v>
      </c>
      <c r="M603" s="6" t="s">
        <v>276</v>
      </c>
      <c r="N603" s="6" t="s">
        <v>27</v>
      </c>
      <c r="O603" s="6">
        <v>1</v>
      </c>
      <c r="P603" s="7">
        <f t="shared" si="32"/>
        <v>2.0967E-2</v>
      </c>
      <c r="Q603" s="6">
        <f>VLOOKUP(B603,[1]Sheet1!$A:$D,3,0)</f>
        <v>1</v>
      </c>
      <c r="R603" s="6">
        <f t="shared" si="33"/>
        <v>0</v>
      </c>
      <c r="S603" s="6">
        <f>VLOOKUP(B603,[2]Sheet1!$A:$D,4,0)</f>
        <v>2096.6999999999998</v>
      </c>
      <c r="T603" s="6">
        <f t="shared" si="34"/>
        <v>2096.6999999999998</v>
      </c>
    </row>
    <row r="604" spans="1:20" x14ac:dyDescent="0.45">
      <c r="A604" s="6" t="s">
        <v>28</v>
      </c>
      <c r="B604" s="6" t="s">
        <v>1214</v>
      </c>
      <c r="C604" s="6" t="s">
        <v>1215</v>
      </c>
      <c r="D604" s="6" t="s">
        <v>20</v>
      </c>
      <c r="E604" s="6">
        <v>1</v>
      </c>
      <c r="F604" s="6">
        <v>2399.56</v>
      </c>
      <c r="G604" s="6" t="s">
        <v>25</v>
      </c>
      <c r="H604" s="16">
        <v>35886</v>
      </c>
      <c r="I604" s="16">
        <v>35886</v>
      </c>
      <c r="J604" s="6">
        <v>2.3995599999999999E-2</v>
      </c>
      <c r="K604" s="6">
        <v>9771</v>
      </c>
      <c r="L604" s="6" t="s">
        <v>31</v>
      </c>
      <c r="M604" s="6" t="s">
        <v>276</v>
      </c>
      <c r="N604" s="6" t="s">
        <v>27</v>
      </c>
      <c r="O604" s="6">
        <v>1</v>
      </c>
      <c r="P604" s="7">
        <f t="shared" si="32"/>
        <v>2.3995599999999999E-2</v>
      </c>
      <c r="Q604" s="6">
        <f>VLOOKUP(B604,[1]Sheet1!$A:$D,3,0)</f>
        <v>1</v>
      </c>
      <c r="R604" s="6">
        <f t="shared" si="33"/>
        <v>0</v>
      </c>
      <c r="S604" s="6">
        <f>VLOOKUP(B604,[2]Sheet1!$A:$D,4,0)</f>
        <v>2399.56</v>
      </c>
      <c r="T604" s="6">
        <f t="shared" si="34"/>
        <v>2399.56</v>
      </c>
    </row>
    <row r="605" spans="1:20" x14ac:dyDescent="0.45">
      <c r="A605" s="6" t="s">
        <v>28</v>
      </c>
      <c r="B605" s="6" t="s">
        <v>1216</v>
      </c>
      <c r="C605" s="6" t="s">
        <v>1217</v>
      </c>
      <c r="D605" s="6" t="s">
        <v>20</v>
      </c>
      <c r="E605" s="6">
        <v>1</v>
      </c>
      <c r="F605" s="6">
        <v>5591.21</v>
      </c>
      <c r="G605" s="6" t="s">
        <v>25</v>
      </c>
      <c r="H605" s="16">
        <v>35886</v>
      </c>
      <c r="I605" s="16">
        <v>35886</v>
      </c>
      <c r="J605" s="6">
        <v>5.5912099999999999E-2</v>
      </c>
      <c r="K605" s="6">
        <v>9771</v>
      </c>
      <c r="L605" s="6" t="s">
        <v>31</v>
      </c>
      <c r="M605" s="6" t="s">
        <v>276</v>
      </c>
      <c r="N605" s="6" t="s">
        <v>27</v>
      </c>
      <c r="O605" s="6">
        <v>1</v>
      </c>
      <c r="P605" s="7">
        <f t="shared" si="32"/>
        <v>5.5912099999999999E-2</v>
      </c>
      <c r="Q605" s="6">
        <f>VLOOKUP(B605,[1]Sheet1!$A:$D,3,0)</f>
        <v>1</v>
      </c>
      <c r="R605" s="6">
        <f t="shared" si="33"/>
        <v>0</v>
      </c>
      <c r="S605" s="6">
        <f>VLOOKUP(B605,[2]Sheet1!$A:$D,4,0)</f>
        <v>5591.21</v>
      </c>
      <c r="T605" s="6">
        <f t="shared" si="34"/>
        <v>5591.21</v>
      </c>
    </row>
    <row r="606" spans="1:20" x14ac:dyDescent="0.45">
      <c r="A606" s="6" t="s">
        <v>28</v>
      </c>
      <c r="B606" s="6" t="s">
        <v>1218</v>
      </c>
      <c r="C606" s="6" t="s">
        <v>1219</v>
      </c>
      <c r="D606" s="6" t="s">
        <v>20</v>
      </c>
      <c r="E606" s="6">
        <v>42</v>
      </c>
      <c r="F606" s="6">
        <v>4445.6899999999996</v>
      </c>
      <c r="G606" s="6" t="s">
        <v>25</v>
      </c>
      <c r="H606" s="16">
        <v>43416</v>
      </c>
      <c r="I606" s="16"/>
      <c r="J606" s="6">
        <v>4.4456899999999994E-2</v>
      </c>
      <c r="K606" s="6">
        <v>2241</v>
      </c>
      <c r="L606" s="6" t="s">
        <v>31</v>
      </c>
      <c r="M606" s="6" t="s">
        <v>276</v>
      </c>
      <c r="N606" s="6" t="s">
        <v>27</v>
      </c>
      <c r="O606" s="6">
        <v>42</v>
      </c>
      <c r="P606" s="7">
        <f t="shared" si="32"/>
        <v>4.4456899999999994E-2</v>
      </c>
      <c r="Q606" s="6">
        <f>VLOOKUP(B606,[1]Sheet1!$A:$D,3,0)</f>
        <v>42</v>
      </c>
      <c r="R606" s="6">
        <f t="shared" si="33"/>
        <v>0</v>
      </c>
      <c r="S606" s="6">
        <f>VLOOKUP(B606,[2]Sheet1!$A:$D,4,0)</f>
        <v>105.85</v>
      </c>
      <c r="T606" s="6">
        <f t="shared" si="34"/>
        <v>4445.7</v>
      </c>
    </row>
    <row r="607" spans="1:20" x14ac:dyDescent="0.45">
      <c r="A607" s="6" t="s">
        <v>28</v>
      </c>
      <c r="B607" s="6" t="s">
        <v>1220</v>
      </c>
      <c r="C607" s="6" t="s">
        <v>1221</v>
      </c>
      <c r="D607" s="6" t="s">
        <v>20</v>
      </c>
      <c r="E607" s="6">
        <v>3</v>
      </c>
      <c r="F607" s="6">
        <v>2428</v>
      </c>
      <c r="G607" s="6" t="s">
        <v>25</v>
      </c>
      <c r="H607" s="16">
        <v>35886</v>
      </c>
      <c r="I607" s="16">
        <v>35886</v>
      </c>
      <c r="J607" s="6">
        <v>2.4279999999999999E-2</v>
      </c>
      <c r="K607" s="6">
        <v>9771</v>
      </c>
      <c r="L607" s="6" t="s">
        <v>31</v>
      </c>
      <c r="M607" s="6" t="s">
        <v>276</v>
      </c>
      <c r="N607" s="6" t="s">
        <v>27</v>
      </c>
      <c r="O607" s="6">
        <v>3</v>
      </c>
      <c r="P607" s="7">
        <f t="shared" si="32"/>
        <v>2.4279999999999999E-2</v>
      </c>
      <c r="Q607" s="6">
        <f>VLOOKUP(B607,[1]Sheet1!$A:$D,3,0)</f>
        <v>3</v>
      </c>
      <c r="R607" s="6">
        <f t="shared" si="33"/>
        <v>0</v>
      </c>
      <c r="S607" s="6">
        <f>VLOOKUP(B607,[2]Sheet1!$A:$D,4,0)</f>
        <v>809.33</v>
      </c>
      <c r="T607" s="6">
        <f t="shared" si="34"/>
        <v>2427.9900000000002</v>
      </c>
    </row>
    <row r="608" spans="1:20" x14ac:dyDescent="0.45">
      <c r="A608" s="6" t="s">
        <v>28</v>
      </c>
      <c r="B608" s="6" t="s">
        <v>1222</v>
      </c>
      <c r="C608" s="6" t="s">
        <v>1223</v>
      </c>
      <c r="D608" s="6" t="s">
        <v>20</v>
      </c>
      <c r="E608" s="6">
        <v>4</v>
      </c>
      <c r="F608" s="6">
        <v>1619</v>
      </c>
      <c r="G608" s="6" t="s">
        <v>25</v>
      </c>
      <c r="H608" s="16">
        <v>35886</v>
      </c>
      <c r="I608" s="16">
        <v>35886</v>
      </c>
      <c r="J608" s="6">
        <v>1.619E-2</v>
      </c>
      <c r="K608" s="6">
        <v>9771</v>
      </c>
      <c r="L608" s="6" t="s">
        <v>31</v>
      </c>
      <c r="M608" s="6" t="s">
        <v>276</v>
      </c>
      <c r="N608" s="6" t="s">
        <v>27</v>
      </c>
      <c r="O608" s="6">
        <v>4</v>
      </c>
      <c r="P608" s="7">
        <f t="shared" si="32"/>
        <v>1.619E-2</v>
      </c>
      <c r="Q608" s="6">
        <f>VLOOKUP(B608,[1]Sheet1!$A:$D,3,0)</f>
        <v>4</v>
      </c>
      <c r="R608" s="6">
        <f t="shared" si="33"/>
        <v>0</v>
      </c>
      <c r="S608" s="6">
        <f>VLOOKUP(B608,[2]Sheet1!$A:$D,4,0)</f>
        <v>404.75</v>
      </c>
      <c r="T608" s="6">
        <f t="shared" si="34"/>
        <v>1619</v>
      </c>
    </row>
    <row r="609" spans="1:20" x14ac:dyDescent="0.45">
      <c r="A609" s="6" t="s">
        <v>28</v>
      </c>
      <c r="B609" s="6" t="s">
        <v>1224</v>
      </c>
      <c r="C609" s="6" t="s">
        <v>1225</v>
      </c>
      <c r="D609" s="6" t="s">
        <v>20</v>
      </c>
      <c r="E609" s="6">
        <v>2</v>
      </c>
      <c r="F609" s="6">
        <v>201.65</v>
      </c>
      <c r="G609" s="6" t="s">
        <v>25</v>
      </c>
      <c r="H609" s="16">
        <v>35886</v>
      </c>
      <c r="I609" s="16">
        <v>37988</v>
      </c>
      <c r="J609" s="6">
        <v>2.0165000000000001E-3</v>
      </c>
      <c r="K609" s="6">
        <v>7669</v>
      </c>
      <c r="L609" s="6" t="s">
        <v>31</v>
      </c>
      <c r="M609" s="6" t="s">
        <v>276</v>
      </c>
      <c r="N609" s="6" t="s">
        <v>27</v>
      </c>
      <c r="O609" s="6">
        <v>2</v>
      </c>
      <c r="P609" s="7">
        <f t="shared" si="32"/>
        <v>2.0165000000000001E-3</v>
      </c>
      <c r="Q609" s="6">
        <f>VLOOKUP(B609,[1]Sheet1!$A:$D,3,0)</f>
        <v>2</v>
      </c>
      <c r="R609" s="6">
        <f t="shared" si="33"/>
        <v>0</v>
      </c>
      <c r="S609" s="6">
        <f>VLOOKUP(B609,[2]Sheet1!$A:$D,4,0)</f>
        <v>100.83</v>
      </c>
      <c r="T609" s="6">
        <f t="shared" si="34"/>
        <v>201.66</v>
      </c>
    </row>
    <row r="610" spans="1:20" x14ac:dyDescent="0.45">
      <c r="A610" s="6"/>
      <c r="B610" s="5" t="s">
        <v>1226</v>
      </c>
      <c r="C610" s="5" t="s">
        <v>1227</v>
      </c>
      <c r="D610" s="11" t="s">
        <v>20</v>
      </c>
      <c r="E610" s="6">
        <v>14</v>
      </c>
      <c r="F610" s="6">
        <v>61341.14</v>
      </c>
      <c r="G610" s="6" t="s">
        <v>25</v>
      </c>
      <c r="H610" s="14">
        <v>41911</v>
      </c>
      <c r="I610" s="14">
        <v>44905</v>
      </c>
      <c r="J610" s="6"/>
      <c r="K610" s="6"/>
      <c r="L610" s="6"/>
      <c r="M610" s="15" t="s">
        <v>276</v>
      </c>
      <c r="N610" s="11" t="s">
        <v>27</v>
      </c>
      <c r="O610" s="6">
        <v>14</v>
      </c>
      <c r="P610" s="7">
        <f t="shared" si="32"/>
        <v>0.61341139999999994</v>
      </c>
      <c r="Q610" s="6">
        <f>VLOOKUP(B610,[1]Sheet1!$A:$D,3,0)</f>
        <v>14</v>
      </c>
      <c r="R610" s="6">
        <f t="shared" si="33"/>
        <v>0</v>
      </c>
      <c r="S610" s="6">
        <f>VLOOKUP(B610,[2]Sheet1!$A:$D,4,0)</f>
        <v>4381.51</v>
      </c>
      <c r="T610" s="6">
        <f t="shared" si="34"/>
        <v>61341.14</v>
      </c>
    </row>
    <row r="611" spans="1:20" x14ac:dyDescent="0.45">
      <c r="A611" s="6" t="s">
        <v>28</v>
      </c>
      <c r="B611" s="6" t="s">
        <v>1228</v>
      </c>
      <c r="C611" s="6" t="s">
        <v>1229</v>
      </c>
      <c r="D611" s="6" t="s">
        <v>20</v>
      </c>
      <c r="E611" s="6">
        <v>2</v>
      </c>
      <c r="F611" s="6">
        <v>694</v>
      </c>
      <c r="G611" s="6" t="s">
        <v>25</v>
      </c>
      <c r="H611" s="16">
        <v>35886</v>
      </c>
      <c r="I611" s="16">
        <v>35886</v>
      </c>
      <c r="J611" s="6">
        <v>6.94E-3</v>
      </c>
      <c r="K611" s="6">
        <v>9771</v>
      </c>
      <c r="L611" s="6" t="s">
        <v>31</v>
      </c>
      <c r="M611" s="6" t="s">
        <v>276</v>
      </c>
      <c r="N611" s="6" t="s">
        <v>27</v>
      </c>
      <c r="O611" s="6">
        <v>2</v>
      </c>
      <c r="P611" s="7">
        <f t="shared" si="32"/>
        <v>6.94E-3</v>
      </c>
      <c r="Q611" s="6">
        <f>VLOOKUP(B611,[1]Sheet1!$A:$D,3,0)</f>
        <v>2</v>
      </c>
      <c r="R611" s="6">
        <f t="shared" si="33"/>
        <v>0</v>
      </c>
      <c r="S611" s="6">
        <f>VLOOKUP(B611,[2]Sheet1!$A:$D,4,0)</f>
        <v>347</v>
      </c>
      <c r="T611" s="6">
        <f t="shared" si="34"/>
        <v>694</v>
      </c>
    </row>
    <row r="612" spans="1:20" x14ac:dyDescent="0.45">
      <c r="A612" s="6" t="s">
        <v>28</v>
      </c>
      <c r="B612" s="6" t="s">
        <v>1230</v>
      </c>
      <c r="C612" s="6" t="s">
        <v>1231</v>
      </c>
      <c r="D612" s="6" t="s">
        <v>20</v>
      </c>
      <c r="E612" s="6">
        <v>3</v>
      </c>
      <c r="F612" s="6">
        <v>1452</v>
      </c>
      <c r="G612" s="6" t="s">
        <v>25</v>
      </c>
      <c r="H612" s="16">
        <v>35886</v>
      </c>
      <c r="I612" s="16">
        <v>35886</v>
      </c>
      <c r="J612" s="6">
        <v>1.452E-2</v>
      </c>
      <c r="K612" s="6">
        <v>9771</v>
      </c>
      <c r="L612" s="6" t="s">
        <v>31</v>
      </c>
      <c r="M612" s="6" t="s">
        <v>276</v>
      </c>
      <c r="N612" s="6" t="s">
        <v>27</v>
      </c>
      <c r="O612" s="6">
        <v>3</v>
      </c>
      <c r="P612" s="7">
        <f t="shared" si="32"/>
        <v>1.452E-2</v>
      </c>
      <c r="Q612" s="6">
        <f>VLOOKUP(B612,[1]Sheet1!$A:$D,3,0)</f>
        <v>3</v>
      </c>
      <c r="R612" s="6">
        <f t="shared" si="33"/>
        <v>0</v>
      </c>
      <c r="S612" s="6">
        <f>VLOOKUP(B612,[2]Sheet1!$A:$D,4,0)</f>
        <v>484</v>
      </c>
      <c r="T612" s="6">
        <f t="shared" si="34"/>
        <v>1452</v>
      </c>
    </row>
    <row r="613" spans="1:20" x14ac:dyDescent="0.45">
      <c r="A613" s="6" t="s">
        <v>28</v>
      </c>
      <c r="B613" s="6" t="s">
        <v>1232</v>
      </c>
      <c r="C613" s="6" t="s">
        <v>1233</v>
      </c>
      <c r="D613" s="6" t="s">
        <v>20</v>
      </c>
      <c r="E613" s="6">
        <v>1</v>
      </c>
      <c r="F613" s="6">
        <v>544</v>
      </c>
      <c r="G613" s="6" t="s">
        <v>25</v>
      </c>
      <c r="H613" s="16">
        <v>35886</v>
      </c>
      <c r="I613" s="16">
        <v>35886</v>
      </c>
      <c r="J613" s="6">
        <v>5.4400000000000004E-3</v>
      </c>
      <c r="K613" s="6">
        <v>9771</v>
      </c>
      <c r="L613" s="6" t="s">
        <v>31</v>
      </c>
      <c r="M613" s="6" t="s">
        <v>276</v>
      </c>
      <c r="N613" s="6" t="s">
        <v>27</v>
      </c>
      <c r="O613" s="6">
        <v>1</v>
      </c>
      <c r="P613" s="7">
        <f t="shared" si="32"/>
        <v>5.4400000000000004E-3</v>
      </c>
      <c r="Q613" s="6">
        <f>VLOOKUP(B613,[1]Sheet1!$A:$D,3,0)</f>
        <v>1</v>
      </c>
      <c r="R613" s="6">
        <f t="shared" si="33"/>
        <v>0</v>
      </c>
      <c r="S613" s="6">
        <f>VLOOKUP(B613,[2]Sheet1!$A:$D,4,0)</f>
        <v>544</v>
      </c>
      <c r="T613" s="6">
        <f t="shared" si="34"/>
        <v>544</v>
      </c>
    </row>
    <row r="614" spans="1:20" x14ac:dyDescent="0.45">
      <c r="A614" s="6" t="s">
        <v>28</v>
      </c>
      <c r="B614" s="6" t="s">
        <v>1234</v>
      </c>
      <c r="C614" s="6" t="s">
        <v>1235</v>
      </c>
      <c r="D614" s="6" t="s">
        <v>20</v>
      </c>
      <c r="E614" s="6">
        <v>15</v>
      </c>
      <c r="F614" s="6">
        <v>17239.27</v>
      </c>
      <c r="G614" s="6" t="s">
        <v>25</v>
      </c>
      <c r="H614" s="16">
        <v>38911</v>
      </c>
      <c r="I614" s="16">
        <v>41085</v>
      </c>
      <c r="J614" s="6">
        <v>0.17239270000000001</v>
      </c>
      <c r="K614" s="6">
        <v>4572</v>
      </c>
      <c r="L614" s="6" t="s">
        <v>31</v>
      </c>
      <c r="M614" s="6" t="s">
        <v>276</v>
      </c>
      <c r="N614" s="6" t="s">
        <v>27</v>
      </c>
      <c r="O614" s="6">
        <v>15</v>
      </c>
      <c r="P614" s="7">
        <f t="shared" si="32"/>
        <v>0.17239270000000001</v>
      </c>
      <c r="Q614" s="6">
        <f>VLOOKUP(B614,[1]Sheet1!$A:$D,3,0)</f>
        <v>15</v>
      </c>
      <c r="R614" s="6">
        <f t="shared" si="33"/>
        <v>0</v>
      </c>
      <c r="S614" s="6">
        <f>VLOOKUP(B614,[2]Sheet1!$A:$D,4,0)</f>
        <v>1149.28</v>
      </c>
      <c r="T614" s="6">
        <f t="shared" si="34"/>
        <v>17239.2</v>
      </c>
    </row>
    <row r="615" spans="1:20" x14ac:dyDescent="0.45">
      <c r="A615" s="6" t="s">
        <v>28</v>
      </c>
      <c r="B615" s="6" t="s">
        <v>1236</v>
      </c>
      <c r="C615" s="6" t="s">
        <v>1237</v>
      </c>
      <c r="D615" s="6" t="s">
        <v>20</v>
      </c>
      <c r="E615" s="6">
        <v>30</v>
      </c>
      <c r="F615" s="6">
        <v>106849.19</v>
      </c>
      <c r="G615" s="6" t="s">
        <v>25</v>
      </c>
      <c r="H615" s="16">
        <v>41911</v>
      </c>
      <c r="I615" s="16"/>
      <c r="J615" s="6">
        <v>1.0684918999999999</v>
      </c>
      <c r="K615" s="6">
        <v>3746</v>
      </c>
      <c r="L615" s="6" t="s">
        <v>31</v>
      </c>
      <c r="M615" s="6" t="s">
        <v>276</v>
      </c>
      <c r="N615" s="6" t="s">
        <v>27</v>
      </c>
      <c r="O615" s="6">
        <v>30</v>
      </c>
      <c r="P615" s="7">
        <f t="shared" si="32"/>
        <v>1.0684918999999999</v>
      </c>
      <c r="Q615" s="6">
        <f>VLOOKUP(B615,[1]Sheet1!$A:$D,3,0)</f>
        <v>30</v>
      </c>
      <c r="R615" s="6">
        <f t="shared" si="33"/>
        <v>0</v>
      </c>
      <c r="S615" s="6">
        <f>VLOOKUP(B615,[2]Sheet1!$A:$D,4,0)</f>
        <v>3561.64</v>
      </c>
      <c r="T615" s="6">
        <f t="shared" si="34"/>
        <v>106849.2</v>
      </c>
    </row>
    <row r="616" spans="1:20" x14ac:dyDescent="0.45">
      <c r="A616" s="6"/>
      <c r="B616" s="11" t="s">
        <v>1238</v>
      </c>
      <c r="C616" s="11" t="s">
        <v>1239</v>
      </c>
      <c r="D616" s="11" t="s">
        <v>20</v>
      </c>
      <c r="E616" s="6">
        <v>15</v>
      </c>
      <c r="F616" s="6">
        <v>53424.6</v>
      </c>
      <c r="G616" s="6" t="s">
        <v>25</v>
      </c>
      <c r="H616" s="14">
        <v>41911</v>
      </c>
      <c r="I616" s="14">
        <v>44905</v>
      </c>
      <c r="J616" s="6"/>
      <c r="K616" s="6"/>
      <c r="L616" s="6"/>
      <c r="M616" s="15" t="s">
        <v>276</v>
      </c>
      <c r="N616" s="11" t="s">
        <v>27</v>
      </c>
      <c r="O616" s="6">
        <v>15</v>
      </c>
      <c r="P616" s="7">
        <f t="shared" si="32"/>
        <v>0.534246</v>
      </c>
      <c r="Q616" s="6">
        <f>VLOOKUP(B616,[1]Sheet1!$A:$D,3,0)</f>
        <v>15</v>
      </c>
      <c r="R616" s="6">
        <f t="shared" si="33"/>
        <v>0</v>
      </c>
      <c r="S616" s="6">
        <f>VLOOKUP(B616,[2]Sheet1!$A:$D,4,0)</f>
        <v>3561.64</v>
      </c>
      <c r="T616" s="6">
        <f t="shared" si="34"/>
        <v>53424.6</v>
      </c>
    </row>
    <row r="617" spans="1:20" x14ac:dyDescent="0.45">
      <c r="A617" s="6" t="s">
        <v>28</v>
      </c>
      <c r="B617" s="6" t="s">
        <v>1240</v>
      </c>
      <c r="C617" s="6" t="s">
        <v>1241</v>
      </c>
      <c r="D617" s="6" t="s">
        <v>20</v>
      </c>
      <c r="E617" s="6">
        <v>6</v>
      </c>
      <c r="F617" s="6">
        <v>13791.42</v>
      </c>
      <c r="G617" s="6" t="s">
        <v>25</v>
      </c>
      <c r="H617" s="16">
        <v>38911</v>
      </c>
      <c r="I617" s="16">
        <v>41797</v>
      </c>
      <c r="J617" s="6">
        <v>0.13791420000000001</v>
      </c>
      <c r="K617" s="6">
        <v>3860</v>
      </c>
      <c r="L617" s="6" t="s">
        <v>31</v>
      </c>
      <c r="M617" s="6" t="s">
        <v>276</v>
      </c>
      <c r="N617" s="6" t="s">
        <v>27</v>
      </c>
      <c r="O617" s="6">
        <v>6</v>
      </c>
      <c r="P617" s="7">
        <f t="shared" si="32"/>
        <v>0.13791420000000001</v>
      </c>
      <c r="Q617" s="6">
        <f>VLOOKUP(B617,[1]Sheet1!$A:$D,3,0)</f>
        <v>6</v>
      </c>
      <c r="R617" s="6">
        <f t="shared" si="33"/>
        <v>0</v>
      </c>
      <c r="S617" s="6">
        <f>VLOOKUP(B617,[2]Sheet1!$A:$D,4,0)</f>
        <v>2298.5700000000002</v>
      </c>
      <c r="T617" s="6">
        <f t="shared" si="34"/>
        <v>13791.420000000002</v>
      </c>
    </row>
    <row r="618" spans="1:20" x14ac:dyDescent="0.45">
      <c r="A618" s="6" t="s">
        <v>28</v>
      </c>
      <c r="B618" s="6" t="s">
        <v>1242</v>
      </c>
      <c r="C618" s="6" t="s">
        <v>1243</v>
      </c>
      <c r="D618" s="6" t="s">
        <v>20</v>
      </c>
      <c r="E618" s="6">
        <v>24</v>
      </c>
      <c r="F618" s="6">
        <v>85479.35</v>
      </c>
      <c r="G618" s="6" t="s">
        <v>25</v>
      </c>
      <c r="H618" s="16">
        <v>41911</v>
      </c>
      <c r="I618" s="16">
        <v>42502</v>
      </c>
      <c r="J618" s="6">
        <v>0.85479350000000009</v>
      </c>
      <c r="K618" s="6">
        <v>3155</v>
      </c>
      <c r="L618" s="6" t="s">
        <v>31</v>
      </c>
      <c r="M618" s="6" t="s">
        <v>276</v>
      </c>
      <c r="N618" s="6" t="s">
        <v>27</v>
      </c>
      <c r="O618" s="6">
        <v>24</v>
      </c>
      <c r="P618" s="7">
        <f t="shared" si="32"/>
        <v>0.85479350000000009</v>
      </c>
      <c r="Q618" s="6">
        <f>VLOOKUP(B618,[1]Sheet1!$A:$D,3,0)</f>
        <v>24</v>
      </c>
      <c r="R618" s="6">
        <f t="shared" si="33"/>
        <v>0</v>
      </c>
      <c r="S618" s="6">
        <f>VLOOKUP(B618,[2]Sheet1!$A:$D,4,0)</f>
        <v>3561.64</v>
      </c>
      <c r="T618" s="6">
        <f t="shared" si="34"/>
        <v>85479.360000000001</v>
      </c>
    </row>
    <row r="619" spans="1:20" x14ac:dyDescent="0.45">
      <c r="A619" s="6" t="s">
        <v>28</v>
      </c>
      <c r="B619" s="6" t="s">
        <v>1244</v>
      </c>
      <c r="C619" s="6" t="s">
        <v>1245</v>
      </c>
      <c r="D619" s="6" t="s">
        <v>20</v>
      </c>
      <c r="E619" s="6">
        <v>10</v>
      </c>
      <c r="F619" s="6">
        <v>78501.009999999995</v>
      </c>
      <c r="G619" s="6" t="s">
        <v>25</v>
      </c>
      <c r="H619" s="16">
        <v>41480</v>
      </c>
      <c r="I619" s="16">
        <v>42502</v>
      </c>
      <c r="J619" s="6">
        <v>0.78501009999999993</v>
      </c>
      <c r="K619" s="6">
        <v>3155</v>
      </c>
      <c r="L619" s="6" t="s">
        <v>31</v>
      </c>
      <c r="M619" s="6" t="s">
        <v>276</v>
      </c>
      <c r="N619" s="6" t="s">
        <v>27</v>
      </c>
      <c r="O619" s="6">
        <v>10</v>
      </c>
      <c r="P619" s="7">
        <f t="shared" si="32"/>
        <v>0.78501009999999993</v>
      </c>
      <c r="Q619" s="6">
        <f>VLOOKUP(B619,[1]Sheet1!$A:$D,3,0)</f>
        <v>10</v>
      </c>
      <c r="R619" s="6">
        <f t="shared" si="33"/>
        <v>0</v>
      </c>
      <c r="S619" s="6">
        <f>VLOOKUP(B619,[2]Sheet1!$A:$D,4,0)</f>
        <v>7850.1</v>
      </c>
      <c r="T619" s="6">
        <f t="shared" si="34"/>
        <v>78501</v>
      </c>
    </row>
    <row r="620" spans="1:20" x14ac:dyDescent="0.45">
      <c r="A620" s="6" t="s">
        <v>28</v>
      </c>
      <c r="B620" s="6" t="s">
        <v>1246</v>
      </c>
      <c r="C620" s="6" t="s">
        <v>1247</v>
      </c>
      <c r="D620" s="6" t="s">
        <v>20</v>
      </c>
      <c r="E620" s="6">
        <v>40</v>
      </c>
      <c r="F620" s="6">
        <v>13797.55</v>
      </c>
      <c r="G620" s="6" t="s">
        <v>25</v>
      </c>
      <c r="H620" s="16">
        <v>38290</v>
      </c>
      <c r="I620" s="16">
        <v>38290</v>
      </c>
      <c r="J620" s="6">
        <v>0.1379755</v>
      </c>
      <c r="K620" s="6">
        <v>7367</v>
      </c>
      <c r="L620" s="6" t="s">
        <v>31</v>
      </c>
      <c r="M620" s="6" t="s">
        <v>276</v>
      </c>
      <c r="N620" s="6" t="s">
        <v>27</v>
      </c>
      <c r="O620" s="6">
        <v>40</v>
      </c>
      <c r="P620" s="7">
        <f t="shared" si="32"/>
        <v>0.1379755</v>
      </c>
      <c r="Q620" s="6">
        <f>VLOOKUP(B620,[1]Sheet1!$A:$D,3,0)</f>
        <v>40</v>
      </c>
      <c r="R620" s="6">
        <f t="shared" si="33"/>
        <v>0</v>
      </c>
      <c r="S620" s="6">
        <f>VLOOKUP(B620,[2]Sheet1!$A:$D,4,0)</f>
        <v>344.94</v>
      </c>
      <c r="T620" s="6">
        <f t="shared" si="34"/>
        <v>13797.6</v>
      </c>
    </row>
    <row r="621" spans="1:20" x14ac:dyDescent="0.45">
      <c r="A621" s="6" t="s">
        <v>28</v>
      </c>
      <c r="B621" s="6" t="s">
        <v>1248</v>
      </c>
      <c r="C621" s="6" t="s">
        <v>1249</v>
      </c>
      <c r="D621" s="6" t="s">
        <v>20</v>
      </c>
      <c r="E621" s="6">
        <v>15</v>
      </c>
      <c r="F621" s="6">
        <v>2609.44</v>
      </c>
      <c r="G621" s="6" t="s">
        <v>25</v>
      </c>
      <c r="H621" s="16">
        <v>37884</v>
      </c>
      <c r="I621" s="16">
        <v>37884</v>
      </c>
      <c r="J621" s="6">
        <v>2.60944E-2</v>
      </c>
      <c r="K621" s="6">
        <v>7773</v>
      </c>
      <c r="L621" s="6" t="s">
        <v>31</v>
      </c>
      <c r="M621" s="6" t="s">
        <v>276</v>
      </c>
      <c r="N621" s="6" t="s">
        <v>27</v>
      </c>
      <c r="O621" s="6">
        <v>15</v>
      </c>
      <c r="P621" s="7">
        <f t="shared" si="32"/>
        <v>2.60944E-2</v>
      </c>
      <c r="Q621" s="6">
        <f>VLOOKUP(B621,[1]Sheet1!$A:$D,3,0)</f>
        <v>15</v>
      </c>
      <c r="R621" s="6">
        <f t="shared" si="33"/>
        <v>0</v>
      </c>
      <c r="S621" s="6">
        <f>VLOOKUP(B621,[2]Sheet1!$A:$D,4,0)</f>
        <v>173.96</v>
      </c>
      <c r="T621" s="6">
        <f t="shared" si="34"/>
        <v>2609.4</v>
      </c>
    </row>
    <row r="622" spans="1:20" x14ac:dyDescent="0.45">
      <c r="A622" s="6" t="s">
        <v>28</v>
      </c>
      <c r="B622" s="6" t="s">
        <v>1250</v>
      </c>
      <c r="C622" s="6" t="s">
        <v>1251</v>
      </c>
      <c r="D622" s="6" t="s">
        <v>20</v>
      </c>
      <c r="E622" s="6">
        <v>80</v>
      </c>
      <c r="F622" s="6">
        <v>11928.85</v>
      </c>
      <c r="G622" s="6" t="s">
        <v>25</v>
      </c>
      <c r="H622" s="16">
        <v>37884</v>
      </c>
      <c r="I622" s="16">
        <v>37884</v>
      </c>
      <c r="J622" s="6">
        <v>0.11928850000000001</v>
      </c>
      <c r="K622" s="6">
        <v>7773</v>
      </c>
      <c r="L622" s="6" t="s">
        <v>31</v>
      </c>
      <c r="M622" s="6" t="s">
        <v>276</v>
      </c>
      <c r="N622" s="6" t="s">
        <v>27</v>
      </c>
      <c r="O622" s="6">
        <v>80</v>
      </c>
      <c r="P622" s="7">
        <f t="shared" si="32"/>
        <v>0.11928850000000001</v>
      </c>
      <c r="Q622" s="6">
        <f>VLOOKUP(B622,[1]Sheet1!$A:$D,3,0)</f>
        <v>80</v>
      </c>
      <c r="R622" s="6">
        <f t="shared" si="33"/>
        <v>0</v>
      </c>
      <c r="S622" s="6">
        <f>VLOOKUP(B622,[2]Sheet1!$A:$D,4,0)</f>
        <v>149.11000000000001</v>
      </c>
      <c r="T622" s="6">
        <f t="shared" si="34"/>
        <v>11928.800000000001</v>
      </c>
    </row>
    <row r="623" spans="1:20" x14ac:dyDescent="0.45">
      <c r="A623" s="6" t="s">
        <v>28</v>
      </c>
      <c r="B623" s="6" t="s">
        <v>1252</v>
      </c>
      <c r="C623" s="6" t="s">
        <v>1253</v>
      </c>
      <c r="D623" s="6" t="s">
        <v>20</v>
      </c>
      <c r="E623" s="6">
        <v>80</v>
      </c>
      <c r="F623" s="6">
        <v>13916.99</v>
      </c>
      <c r="G623" s="6" t="s">
        <v>25</v>
      </c>
      <c r="H623" s="16">
        <v>37884</v>
      </c>
      <c r="I623" s="16">
        <v>37884</v>
      </c>
      <c r="J623" s="6">
        <v>0.13916989999999999</v>
      </c>
      <c r="K623" s="6">
        <v>7773</v>
      </c>
      <c r="L623" s="6" t="s">
        <v>31</v>
      </c>
      <c r="M623" s="6" t="s">
        <v>276</v>
      </c>
      <c r="N623" s="6" t="s">
        <v>27</v>
      </c>
      <c r="O623" s="6">
        <v>80</v>
      </c>
      <c r="P623" s="7">
        <f t="shared" si="32"/>
        <v>0.13916989999999999</v>
      </c>
      <c r="Q623" s="6">
        <f>VLOOKUP(B623,[1]Sheet1!$A:$D,3,0)</f>
        <v>80</v>
      </c>
      <c r="R623" s="6">
        <f t="shared" si="33"/>
        <v>0</v>
      </c>
      <c r="S623" s="6">
        <f>VLOOKUP(B623,[2]Sheet1!$A:$D,4,0)</f>
        <v>173.96</v>
      </c>
      <c r="T623" s="6">
        <f t="shared" si="34"/>
        <v>13916.800000000001</v>
      </c>
    </row>
    <row r="624" spans="1:20" x14ac:dyDescent="0.45">
      <c r="A624" s="6" t="s">
        <v>28</v>
      </c>
      <c r="B624" s="6" t="s">
        <v>1254</v>
      </c>
      <c r="C624" s="6" t="s">
        <v>1255</v>
      </c>
      <c r="D624" s="6" t="s">
        <v>20</v>
      </c>
      <c r="E624" s="6">
        <v>5</v>
      </c>
      <c r="F624" s="6">
        <v>25017.35</v>
      </c>
      <c r="G624" s="6" t="s">
        <v>25</v>
      </c>
      <c r="H624" s="16">
        <v>38778</v>
      </c>
      <c r="I624" s="16">
        <v>38582</v>
      </c>
      <c r="J624" s="6">
        <v>0.25017349999999999</v>
      </c>
      <c r="K624" s="6">
        <v>7075</v>
      </c>
      <c r="L624" s="6" t="s">
        <v>31</v>
      </c>
      <c r="M624" s="6" t="s">
        <v>276</v>
      </c>
      <c r="N624" s="6" t="s">
        <v>27</v>
      </c>
      <c r="O624" s="6">
        <v>5</v>
      </c>
      <c r="P624" s="7">
        <f t="shared" si="32"/>
        <v>0.25017349999999999</v>
      </c>
      <c r="Q624" s="6">
        <f>VLOOKUP(B624,[1]Sheet1!$A:$D,3,0)</f>
        <v>5</v>
      </c>
      <c r="R624" s="6">
        <f t="shared" si="33"/>
        <v>0</v>
      </c>
      <c r="S624" s="6">
        <f>VLOOKUP(B624,[2]Sheet1!$A:$D,4,0)</f>
        <v>5003.47</v>
      </c>
      <c r="T624" s="6">
        <f t="shared" si="34"/>
        <v>25017.350000000002</v>
      </c>
    </row>
    <row r="625" spans="1:20" x14ac:dyDescent="0.45">
      <c r="A625" s="6" t="s">
        <v>28</v>
      </c>
      <c r="B625" s="6" t="s">
        <v>1256</v>
      </c>
      <c r="C625" s="6" t="s">
        <v>1257</v>
      </c>
      <c r="D625" s="6" t="s">
        <v>20</v>
      </c>
      <c r="E625" s="6">
        <v>12</v>
      </c>
      <c r="F625" s="6">
        <v>3378.39</v>
      </c>
      <c r="G625" s="6" t="s">
        <v>25</v>
      </c>
      <c r="H625" s="16">
        <v>40107</v>
      </c>
      <c r="I625" s="16">
        <v>40337</v>
      </c>
      <c r="J625" s="6">
        <v>3.3783899999999999E-2</v>
      </c>
      <c r="K625" s="6">
        <v>5320</v>
      </c>
      <c r="L625" s="6" t="s">
        <v>31</v>
      </c>
      <c r="M625" s="6" t="s">
        <v>246</v>
      </c>
      <c r="N625" s="6" t="s">
        <v>27</v>
      </c>
      <c r="O625" s="6">
        <v>12</v>
      </c>
      <c r="P625" s="7">
        <f t="shared" si="32"/>
        <v>3.3783899999999999E-2</v>
      </c>
      <c r="Q625" s="6">
        <f>VLOOKUP(B625,[1]Sheet1!$A:$D,3,0)</f>
        <v>12</v>
      </c>
      <c r="R625" s="6">
        <f t="shared" si="33"/>
        <v>0</v>
      </c>
      <c r="S625" s="6">
        <f>VLOOKUP(B625,[2]Sheet1!$A:$D,4,0)</f>
        <v>281.52999999999997</v>
      </c>
      <c r="T625" s="6">
        <f t="shared" si="34"/>
        <v>3378.3599999999997</v>
      </c>
    </row>
    <row r="626" spans="1:20" x14ac:dyDescent="0.45">
      <c r="A626" s="6" t="s">
        <v>28</v>
      </c>
      <c r="B626" s="6" t="s">
        <v>1258</v>
      </c>
      <c r="C626" s="6" t="s">
        <v>1259</v>
      </c>
      <c r="D626" s="6" t="s">
        <v>20</v>
      </c>
      <c r="E626" s="6">
        <v>5</v>
      </c>
      <c r="F626" s="6">
        <v>4562.78</v>
      </c>
      <c r="G626" s="6" t="s">
        <v>25</v>
      </c>
      <c r="H626" s="16">
        <v>35886</v>
      </c>
      <c r="I626" s="16">
        <v>36339</v>
      </c>
      <c r="J626" s="6">
        <v>4.5627799999999996E-2</v>
      </c>
      <c r="K626" s="6">
        <v>9318</v>
      </c>
      <c r="L626" s="6" t="s">
        <v>31</v>
      </c>
      <c r="M626" s="6" t="s">
        <v>246</v>
      </c>
      <c r="N626" s="6" t="s">
        <v>27</v>
      </c>
      <c r="O626" s="6">
        <v>5</v>
      </c>
      <c r="P626" s="7">
        <f t="shared" si="32"/>
        <v>4.5627799999999996E-2</v>
      </c>
      <c r="Q626" s="6">
        <f>VLOOKUP(B626,[1]Sheet1!$A:$D,3,0)</f>
        <v>5</v>
      </c>
      <c r="R626" s="6">
        <f t="shared" si="33"/>
        <v>0</v>
      </c>
      <c r="S626" s="6">
        <f>VLOOKUP(B626,[2]Sheet1!$A:$D,4,0)</f>
        <v>912.56</v>
      </c>
      <c r="T626" s="6">
        <f t="shared" si="34"/>
        <v>4562.7999999999993</v>
      </c>
    </row>
    <row r="627" spans="1:20" x14ac:dyDescent="0.45">
      <c r="A627" s="6" t="s">
        <v>28</v>
      </c>
      <c r="B627" s="6" t="s">
        <v>1260</v>
      </c>
      <c r="C627" s="6" t="s">
        <v>1261</v>
      </c>
      <c r="D627" s="6" t="s">
        <v>20</v>
      </c>
      <c r="E627" s="6">
        <v>5</v>
      </c>
      <c r="F627" s="6">
        <v>4137.22</v>
      </c>
      <c r="G627" s="6" t="s">
        <v>25</v>
      </c>
      <c r="H627" s="16">
        <v>35886</v>
      </c>
      <c r="I627" s="16">
        <v>35886</v>
      </c>
      <c r="J627" s="6">
        <v>4.1372200000000005E-2</v>
      </c>
      <c r="K627" s="6">
        <v>9771</v>
      </c>
      <c r="L627" s="6" t="s">
        <v>31</v>
      </c>
      <c r="M627" s="6" t="s">
        <v>246</v>
      </c>
      <c r="N627" s="6" t="s">
        <v>27</v>
      </c>
      <c r="O627" s="6">
        <v>5</v>
      </c>
      <c r="P627" s="7">
        <f t="shared" si="32"/>
        <v>4.1372200000000005E-2</v>
      </c>
      <c r="Q627" s="6">
        <f>VLOOKUP(B627,[1]Sheet1!$A:$D,3,0)</f>
        <v>5</v>
      </c>
      <c r="R627" s="6">
        <f t="shared" si="33"/>
        <v>0</v>
      </c>
      <c r="S627" s="6">
        <f>VLOOKUP(B627,[2]Sheet1!$A:$D,4,0)</f>
        <v>827.44</v>
      </c>
      <c r="T627" s="6">
        <f t="shared" si="34"/>
        <v>4137.2000000000007</v>
      </c>
    </row>
    <row r="628" spans="1:20" x14ac:dyDescent="0.45">
      <c r="A628" s="6" t="s">
        <v>28</v>
      </c>
      <c r="B628" s="6" t="s">
        <v>1262</v>
      </c>
      <c r="C628" s="6" t="s">
        <v>1263</v>
      </c>
      <c r="D628" s="6" t="s">
        <v>20</v>
      </c>
      <c r="E628" s="6">
        <v>3</v>
      </c>
      <c r="F628" s="6">
        <v>2572.5</v>
      </c>
      <c r="G628" s="6" t="s">
        <v>25</v>
      </c>
      <c r="H628" s="16">
        <v>36295</v>
      </c>
      <c r="I628" s="16">
        <v>35886</v>
      </c>
      <c r="J628" s="6">
        <v>2.5725000000000001E-2</v>
      </c>
      <c r="K628" s="6">
        <v>9771</v>
      </c>
      <c r="L628" s="6" t="s">
        <v>31</v>
      </c>
      <c r="M628" s="6" t="s">
        <v>246</v>
      </c>
      <c r="N628" s="6" t="s">
        <v>27</v>
      </c>
      <c r="O628" s="6">
        <v>3</v>
      </c>
      <c r="P628" s="7">
        <f t="shared" si="32"/>
        <v>2.5725000000000001E-2</v>
      </c>
      <c r="Q628" s="6">
        <f>VLOOKUP(B628,[1]Sheet1!$A:$D,3,0)</f>
        <v>3</v>
      </c>
      <c r="R628" s="6">
        <f t="shared" si="33"/>
        <v>0</v>
      </c>
      <c r="S628" s="6">
        <f>VLOOKUP(B628,[2]Sheet1!$A:$D,4,0)</f>
        <v>857.5</v>
      </c>
      <c r="T628" s="6">
        <f t="shared" si="34"/>
        <v>2572.5</v>
      </c>
    </row>
    <row r="629" spans="1:20" hidden="1" x14ac:dyDescent="0.45">
      <c r="A629" s="6" t="s">
        <v>28</v>
      </c>
      <c r="B629" s="6" t="s">
        <v>1264</v>
      </c>
      <c r="C629" s="6" t="s">
        <v>1265</v>
      </c>
      <c r="D629" s="6" t="s">
        <v>20</v>
      </c>
      <c r="E629" s="6">
        <v>1</v>
      </c>
      <c r="F629" s="6">
        <v>27.71</v>
      </c>
      <c r="G629" s="6" t="s">
        <v>25</v>
      </c>
      <c r="H629" s="16">
        <v>35886</v>
      </c>
      <c r="I629" s="16">
        <v>35886</v>
      </c>
      <c r="J629" s="6">
        <v>2.7710000000000001E-4</v>
      </c>
      <c r="K629" s="6">
        <v>9771</v>
      </c>
      <c r="L629" s="6" t="s">
        <v>31</v>
      </c>
      <c r="M629" s="6" t="s">
        <v>246</v>
      </c>
      <c r="N629" s="6" t="s">
        <v>27</v>
      </c>
      <c r="O629" s="6">
        <v>1</v>
      </c>
      <c r="P629" s="7">
        <f t="shared" si="32"/>
        <v>2.7710000000000001E-4</v>
      </c>
      <c r="Q629" s="6">
        <v>0</v>
      </c>
      <c r="R629" s="6">
        <f t="shared" si="33"/>
        <v>1</v>
      </c>
      <c r="S629" s="6">
        <f>VLOOKUP(B629,[2]Sheet1!$A:$D,4,0)</f>
        <v>27.71</v>
      </c>
      <c r="T629" s="6">
        <f t="shared" si="34"/>
        <v>0</v>
      </c>
    </row>
    <row r="630" spans="1:20" x14ac:dyDescent="0.45">
      <c r="A630" s="6" t="s">
        <v>28</v>
      </c>
      <c r="B630" s="6" t="s">
        <v>1266</v>
      </c>
      <c r="C630" s="6" t="s">
        <v>1267</v>
      </c>
      <c r="D630" s="6" t="s">
        <v>20</v>
      </c>
      <c r="E630" s="6">
        <v>1</v>
      </c>
      <c r="F630" s="6">
        <v>27.72</v>
      </c>
      <c r="G630" s="6" t="s">
        <v>25</v>
      </c>
      <c r="H630" s="16">
        <v>35886</v>
      </c>
      <c r="I630" s="16">
        <v>35886</v>
      </c>
      <c r="J630" s="6">
        <v>2.7719999999999996E-4</v>
      </c>
      <c r="K630" s="6">
        <v>9771</v>
      </c>
      <c r="L630" s="6" t="s">
        <v>31</v>
      </c>
      <c r="M630" s="6" t="s">
        <v>246</v>
      </c>
      <c r="N630" s="6" t="s">
        <v>27</v>
      </c>
      <c r="O630" s="6">
        <v>1</v>
      </c>
      <c r="P630" s="7">
        <f t="shared" si="32"/>
        <v>2.7719999999999996E-4</v>
      </c>
      <c r="Q630" s="6">
        <f>VLOOKUP(B630,[1]Sheet1!$A:$D,3,0)</f>
        <v>1</v>
      </c>
      <c r="R630" s="6">
        <f t="shared" si="33"/>
        <v>0</v>
      </c>
      <c r="S630" s="6">
        <f>VLOOKUP(B630,[2]Sheet1!$A:$D,4,0)</f>
        <v>27.72</v>
      </c>
      <c r="T630" s="6">
        <f t="shared" si="34"/>
        <v>27.72</v>
      </c>
    </row>
    <row r="631" spans="1:20" x14ac:dyDescent="0.45">
      <c r="A631" s="6" t="s">
        <v>28</v>
      </c>
      <c r="B631" s="6" t="s">
        <v>1268</v>
      </c>
      <c r="C631" s="6" t="s">
        <v>1269</v>
      </c>
      <c r="D631" s="6" t="s">
        <v>20</v>
      </c>
      <c r="E631" s="6">
        <v>1</v>
      </c>
      <c r="F631" s="6">
        <v>27.72</v>
      </c>
      <c r="G631" s="6" t="s">
        <v>25</v>
      </c>
      <c r="H631" s="16">
        <v>35886</v>
      </c>
      <c r="I631" s="16">
        <v>35886</v>
      </c>
      <c r="J631" s="6">
        <v>2.7719999999999996E-4</v>
      </c>
      <c r="K631" s="6">
        <v>9771</v>
      </c>
      <c r="L631" s="6" t="s">
        <v>31</v>
      </c>
      <c r="M631" s="6" t="s">
        <v>246</v>
      </c>
      <c r="N631" s="6" t="s">
        <v>27</v>
      </c>
      <c r="O631" s="6">
        <v>1</v>
      </c>
      <c r="P631" s="7">
        <f t="shared" si="32"/>
        <v>2.7719999999999996E-4</v>
      </c>
      <c r="Q631" s="6">
        <f>VLOOKUP(B631,[1]Sheet1!$A:$D,3,0)</f>
        <v>1</v>
      </c>
      <c r="R631" s="6">
        <f t="shared" si="33"/>
        <v>0</v>
      </c>
      <c r="S631" s="6">
        <f>VLOOKUP(B631,[2]Sheet1!$A:$D,4,0)</f>
        <v>27.72</v>
      </c>
      <c r="T631" s="6">
        <f t="shared" si="34"/>
        <v>27.72</v>
      </c>
    </row>
    <row r="632" spans="1:20" x14ac:dyDescent="0.45">
      <c r="A632" s="6" t="s">
        <v>28</v>
      </c>
      <c r="B632" s="6" t="s">
        <v>1270</v>
      </c>
      <c r="C632" s="6" t="s">
        <v>1271</v>
      </c>
      <c r="D632" s="6" t="s">
        <v>20</v>
      </c>
      <c r="E632" s="6">
        <v>1</v>
      </c>
      <c r="F632" s="6">
        <v>27.72</v>
      </c>
      <c r="G632" s="6" t="s">
        <v>25</v>
      </c>
      <c r="H632" s="16">
        <v>35886</v>
      </c>
      <c r="I632" s="16">
        <v>35886</v>
      </c>
      <c r="J632" s="6">
        <v>2.7719999999999996E-4</v>
      </c>
      <c r="K632" s="6">
        <v>9771</v>
      </c>
      <c r="L632" s="6" t="s">
        <v>31</v>
      </c>
      <c r="M632" s="6" t="s">
        <v>246</v>
      </c>
      <c r="N632" s="6" t="s">
        <v>27</v>
      </c>
      <c r="O632" s="6">
        <v>1</v>
      </c>
      <c r="P632" s="7">
        <f t="shared" ref="P632:P695" si="35">(O632*F632/E632)/10^5</f>
        <v>2.7719999999999996E-4</v>
      </c>
      <c r="Q632" s="6">
        <f>VLOOKUP(B632,[1]Sheet1!$A:$D,3,0)</f>
        <v>1</v>
      </c>
      <c r="R632" s="6">
        <f t="shared" si="33"/>
        <v>0</v>
      </c>
      <c r="S632" s="6">
        <f>VLOOKUP(B632,[2]Sheet1!$A:$D,4,0)</f>
        <v>27.72</v>
      </c>
      <c r="T632" s="6">
        <f t="shared" si="34"/>
        <v>27.72</v>
      </c>
    </row>
    <row r="633" spans="1:20" x14ac:dyDescent="0.45">
      <c r="A633" s="6" t="s">
        <v>28</v>
      </c>
      <c r="B633" s="6" t="s">
        <v>1272</v>
      </c>
      <c r="C633" s="6" t="s">
        <v>1273</v>
      </c>
      <c r="D633" s="6" t="s">
        <v>20</v>
      </c>
      <c r="E633" s="6">
        <v>1</v>
      </c>
      <c r="F633" s="6">
        <v>27.71</v>
      </c>
      <c r="G633" s="6" t="s">
        <v>25</v>
      </c>
      <c r="H633" s="16">
        <v>35886</v>
      </c>
      <c r="I633" s="16">
        <v>35886</v>
      </c>
      <c r="J633" s="6">
        <v>2.7710000000000001E-4</v>
      </c>
      <c r="K633" s="6">
        <v>9771</v>
      </c>
      <c r="L633" s="6" t="s">
        <v>31</v>
      </c>
      <c r="M633" s="6" t="s">
        <v>246</v>
      </c>
      <c r="N633" s="6" t="s">
        <v>27</v>
      </c>
      <c r="O633" s="6">
        <v>1</v>
      </c>
      <c r="P633" s="7">
        <f t="shared" si="35"/>
        <v>2.7710000000000001E-4</v>
      </c>
      <c r="Q633" s="6">
        <f>VLOOKUP(B633,[1]Sheet1!$A:$D,3,0)</f>
        <v>1</v>
      </c>
      <c r="R633" s="6">
        <f t="shared" si="33"/>
        <v>0</v>
      </c>
      <c r="S633" s="6">
        <f>VLOOKUP(B633,[2]Sheet1!$A:$D,4,0)</f>
        <v>27.71</v>
      </c>
      <c r="T633" s="6">
        <f t="shared" si="34"/>
        <v>27.71</v>
      </c>
    </row>
    <row r="634" spans="1:20" x14ac:dyDescent="0.45">
      <c r="A634" s="6" t="s">
        <v>28</v>
      </c>
      <c r="B634" s="6" t="s">
        <v>1274</v>
      </c>
      <c r="C634" s="6" t="s">
        <v>1275</v>
      </c>
      <c r="D634" s="6" t="s">
        <v>20</v>
      </c>
      <c r="E634" s="6">
        <v>1</v>
      </c>
      <c r="F634" s="6">
        <v>27.71</v>
      </c>
      <c r="G634" s="6" t="s">
        <v>25</v>
      </c>
      <c r="H634" s="16">
        <v>35886</v>
      </c>
      <c r="I634" s="16">
        <v>35886</v>
      </c>
      <c r="J634" s="6">
        <v>2.7710000000000001E-4</v>
      </c>
      <c r="K634" s="6">
        <v>9771</v>
      </c>
      <c r="L634" s="6" t="s">
        <v>31</v>
      </c>
      <c r="M634" s="6" t="s">
        <v>246</v>
      </c>
      <c r="N634" s="6" t="s">
        <v>27</v>
      </c>
      <c r="O634" s="6">
        <v>1</v>
      </c>
      <c r="P634" s="7">
        <f t="shared" si="35"/>
        <v>2.7710000000000001E-4</v>
      </c>
      <c r="Q634" s="6">
        <f>VLOOKUP(B634,[1]Sheet1!$A:$D,3,0)</f>
        <v>1</v>
      </c>
      <c r="R634" s="6">
        <f t="shared" si="33"/>
        <v>0</v>
      </c>
      <c r="S634" s="6">
        <f>VLOOKUP(B634,[2]Sheet1!$A:$D,4,0)</f>
        <v>27.71</v>
      </c>
      <c r="T634" s="6">
        <f t="shared" si="34"/>
        <v>27.71</v>
      </c>
    </row>
    <row r="635" spans="1:20" x14ac:dyDescent="0.45">
      <c r="A635" s="6" t="s">
        <v>28</v>
      </c>
      <c r="B635" s="6" t="s">
        <v>1276</v>
      </c>
      <c r="C635" s="6" t="s">
        <v>1277</v>
      </c>
      <c r="D635" s="6" t="s">
        <v>20</v>
      </c>
      <c r="E635" s="6">
        <v>1</v>
      </c>
      <c r="F635" s="6">
        <v>27.71</v>
      </c>
      <c r="G635" s="6" t="s">
        <v>25</v>
      </c>
      <c r="H635" s="16">
        <v>35886</v>
      </c>
      <c r="I635" s="16">
        <v>35886</v>
      </c>
      <c r="J635" s="6">
        <v>2.7710000000000001E-4</v>
      </c>
      <c r="K635" s="6">
        <v>9771</v>
      </c>
      <c r="L635" s="6" t="s">
        <v>31</v>
      </c>
      <c r="M635" s="6" t="s">
        <v>246</v>
      </c>
      <c r="N635" s="6" t="s">
        <v>27</v>
      </c>
      <c r="O635" s="6">
        <v>1</v>
      </c>
      <c r="P635" s="7">
        <f t="shared" si="35"/>
        <v>2.7710000000000001E-4</v>
      </c>
      <c r="Q635" s="6">
        <f>VLOOKUP(B635,[1]Sheet1!$A:$D,3,0)</f>
        <v>1</v>
      </c>
      <c r="R635" s="6">
        <f t="shared" si="33"/>
        <v>0</v>
      </c>
      <c r="S635" s="6">
        <f>VLOOKUP(B635,[2]Sheet1!$A:$D,4,0)</f>
        <v>27.71</v>
      </c>
      <c r="T635" s="6">
        <f t="shared" si="34"/>
        <v>27.71</v>
      </c>
    </row>
    <row r="636" spans="1:20" x14ac:dyDescent="0.45">
      <c r="A636" s="6" t="s">
        <v>28</v>
      </c>
      <c r="B636" s="6" t="s">
        <v>1278</v>
      </c>
      <c r="C636" s="6" t="s">
        <v>1279</v>
      </c>
      <c r="D636" s="6" t="s">
        <v>20</v>
      </c>
      <c r="E636" s="6">
        <v>1</v>
      </c>
      <c r="F636" s="6">
        <v>27.71</v>
      </c>
      <c r="G636" s="6" t="s">
        <v>25</v>
      </c>
      <c r="H636" s="16">
        <v>35886</v>
      </c>
      <c r="I636" s="16">
        <v>35886</v>
      </c>
      <c r="J636" s="6">
        <v>2.7710000000000001E-4</v>
      </c>
      <c r="K636" s="6">
        <v>9771</v>
      </c>
      <c r="L636" s="6" t="s">
        <v>31</v>
      </c>
      <c r="M636" s="6" t="s">
        <v>246</v>
      </c>
      <c r="N636" s="6" t="s">
        <v>27</v>
      </c>
      <c r="O636" s="6">
        <v>1</v>
      </c>
      <c r="P636" s="7">
        <f t="shared" si="35"/>
        <v>2.7710000000000001E-4</v>
      </c>
      <c r="Q636" s="6">
        <f>VLOOKUP(B636,[1]Sheet1!$A:$D,3,0)</f>
        <v>1</v>
      </c>
      <c r="R636" s="6">
        <f t="shared" si="33"/>
        <v>0</v>
      </c>
      <c r="S636" s="6">
        <f>VLOOKUP(B636,[2]Sheet1!$A:$D,4,0)</f>
        <v>27.71</v>
      </c>
      <c r="T636" s="6">
        <f t="shared" si="34"/>
        <v>27.71</v>
      </c>
    </row>
    <row r="637" spans="1:20" x14ac:dyDescent="0.45">
      <c r="A637" s="6" t="s">
        <v>28</v>
      </c>
      <c r="B637" s="6" t="s">
        <v>1280</v>
      </c>
      <c r="C637" s="6" t="s">
        <v>1281</v>
      </c>
      <c r="D637" s="6" t="s">
        <v>20</v>
      </c>
      <c r="E637" s="6">
        <v>1</v>
      </c>
      <c r="F637" s="6">
        <v>27.71</v>
      </c>
      <c r="G637" s="6" t="s">
        <v>25</v>
      </c>
      <c r="H637" s="16">
        <v>35886</v>
      </c>
      <c r="I637" s="16">
        <v>35886</v>
      </c>
      <c r="J637" s="6">
        <v>2.7710000000000001E-4</v>
      </c>
      <c r="K637" s="6">
        <v>9771</v>
      </c>
      <c r="L637" s="6" t="s">
        <v>31</v>
      </c>
      <c r="M637" s="6" t="s">
        <v>246</v>
      </c>
      <c r="N637" s="6" t="s">
        <v>27</v>
      </c>
      <c r="O637" s="6">
        <v>1</v>
      </c>
      <c r="P637" s="7">
        <f t="shared" si="35"/>
        <v>2.7710000000000001E-4</v>
      </c>
      <c r="Q637" s="6">
        <f>VLOOKUP(B637,[1]Sheet1!$A:$D,3,0)</f>
        <v>1</v>
      </c>
      <c r="R637" s="6">
        <f t="shared" si="33"/>
        <v>0</v>
      </c>
      <c r="S637" s="6">
        <f>VLOOKUP(B637,[2]Sheet1!$A:$D,4,0)</f>
        <v>27.71</v>
      </c>
      <c r="T637" s="6">
        <f t="shared" si="34"/>
        <v>27.71</v>
      </c>
    </row>
    <row r="638" spans="1:20" x14ac:dyDescent="0.45">
      <c r="A638" s="6" t="s">
        <v>28</v>
      </c>
      <c r="B638" s="6" t="s">
        <v>1282</v>
      </c>
      <c r="C638" s="6" t="s">
        <v>1283</v>
      </c>
      <c r="D638" s="6" t="s">
        <v>20</v>
      </c>
      <c r="E638" s="6">
        <v>1</v>
      </c>
      <c r="F638" s="6">
        <v>27.71</v>
      </c>
      <c r="G638" s="6" t="s">
        <v>25</v>
      </c>
      <c r="H638" s="16">
        <v>35886</v>
      </c>
      <c r="I638" s="16">
        <v>35886</v>
      </c>
      <c r="J638" s="6">
        <v>2.7710000000000001E-4</v>
      </c>
      <c r="K638" s="6">
        <v>9771</v>
      </c>
      <c r="L638" s="6" t="s">
        <v>31</v>
      </c>
      <c r="M638" s="6" t="s">
        <v>246</v>
      </c>
      <c r="N638" s="6" t="s">
        <v>27</v>
      </c>
      <c r="O638" s="6">
        <v>1</v>
      </c>
      <c r="P638" s="7">
        <f t="shared" si="35"/>
        <v>2.7710000000000001E-4</v>
      </c>
      <c r="Q638" s="6">
        <f>VLOOKUP(B638,[1]Sheet1!$A:$D,3,0)</f>
        <v>1</v>
      </c>
      <c r="R638" s="6">
        <f t="shared" si="33"/>
        <v>0</v>
      </c>
      <c r="S638" s="6">
        <f>VLOOKUP(B638,[2]Sheet1!$A:$D,4,0)</f>
        <v>27.71</v>
      </c>
      <c r="T638" s="6">
        <f t="shared" si="34"/>
        <v>27.71</v>
      </c>
    </row>
    <row r="639" spans="1:20" x14ac:dyDescent="0.45">
      <c r="A639" s="6" t="s">
        <v>28</v>
      </c>
      <c r="B639" s="6" t="s">
        <v>1284</v>
      </c>
      <c r="C639" s="6" t="s">
        <v>1285</v>
      </c>
      <c r="D639" s="6" t="s">
        <v>20</v>
      </c>
      <c r="E639" s="6">
        <v>1</v>
      </c>
      <c r="F639" s="6">
        <v>27.71</v>
      </c>
      <c r="G639" s="6" t="s">
        <v>25</v>
      </c>
      <c r="H639" s="16">
        <v>35886</v>
      </c>
      <c r="I639" s="16">
        <v>35886</v>
      </c>
      <c r="J639" s="6">
        <v>2.7710000000000001E-4</v>
      </c>
      <c r="K639" s="6">
        <v>9771</v>
      </c>
      <c r="L639" s="6" t="s">
        <v>31</v>
      </c>
      <c r="M639" s="6" t="s">
        <v>246</v>
      </c>
      <c r="N639" s="6" t="s">
        <v>27</v>
      </c>
      <c r="O639" s="6">
        <v>1</v>
      </c>
      <c r="P639" s="7">
        <f t="shared" si="35"/>
        <v>2.7710000000000001E-4</v>
      </c>
      <c r="Q639" s="6">
        <f>VLOOKUP(B639,[1]Sheet1!$A:$D,3,0)</f>
        <v>1</v>
      </c>
      <c r="R639" s="6">
        <f t="shared" si="33"/>
        <v>0</v>
      </c>
      <c r="S639" s="6">
        <f>VLOOKUP(B639,[2]Sheet1!$A:$D,4,0)</f>
        <v>27.71</v>
      </c>
      <c r="T639" s="6">
        <f t="shared" si="34"/>
        <v>27.71</v>
      </c>
    </row>
    <row r="640" spans="1:20" x14ac:dyDescent="0.45">
      <c r="A640" s="6" t="s">
        <v>28</v>
      </c>
      <c r="B640" s="6" t="s">
        <v>1286</v>
      </c>
      <c r="C640" s="6" t="s">
        <v>1287</v>
      </c>
      <c r="D640" s="6" t="s">
        <v>20</v>
      </c>
      <c r="E640" s="6">
        <v>1</v>
      </c>
      <c r="F640" s="6">
        <v>27.71</v>
      </c>
      <c r="G640" s="6" t="s">
        <v>25</v>
      </c>
      <c r="H640" s="16">
        <v>35886</v>
      </c>
      <c r="I640" s="16">
        <v>35886</v>
      </c>
      <c r="J640" s="6">
        <v>2.7710000000000001E-4</v>
      </c>
      <c r="K640" s="6">
        <v>9771</v>
      </c>
      <c r="L640" s="6" t="s">
        <v>31</v>
      </c>
      <c r="M640" s="6" t="s">
        <v>246</v>
      </c>
      <c r="N640" s="6" t="s">
        <v>27</v>
      </c>
      <c r="O640" s="6">
        <v>1</v>
      </c>
      <c r="P640" s="7">
        <f t="shared" si="35"/>
        <v>2.7710000000000001E-4</v>
      </c>
      <c r="Q640" s="6">
        <f>VLOOKUP(B640,[1]Sheet1!$A:$D,3,0)</f>
        <v>1</v>
      </c>
      <c r="R640" s="6">
        <f t="shared" si="33"/>
        <v>0</v>
      </c>
      <c r="S640" s="6">
        <f>VLOOKUP(B640,[2]Sheet1!$A:$D,4,0)</f>
        <v>27.71</v>
      </c>
      <c r="T640" s="6">
        <f t="shared" si="34"/>
        <v>27.71</v>
      </c>
    </row>
    <row r="641" spans="1:20" x14ac:dyDescent="0.45">
      <c r="A641" s="6" t="s">
        <v>28</v>
      </c>
      <c r="B641" s="6" t="s">
        <v>1288</v>
      </c>
      <c r="C641" s="6" t="s">
        <v>1289</v>
      </c>
      <c r="D641" s="6" t="s">
        <v>20</v>
      </c>
      <c r="E641" s="6">
        <v>1</v>
      </c>
      <c r="F641" s="6">
        <v>27.71</v>
      </c>
      <c r="G641" s="6" t="s">
        <v>25</v>
      </c>
      <c r="H641" s="16">
        <v>35886</v>
      </c>
      <c r="I641" s="16">
        <v>35886</v>
      </c>
      <c r="J641" s="6">
        <v>2.7710000000000001E-4</v>
      </c>
      <c r="K641" s="6">
        <v>9771</v>
      </c>
      <c r="L641" s="6" t="s">
        <v>31</v>
      </c>
      <c r="M641" s="6" t="s">
        <v>246</v>
      </c>
      <c r="N641" s="6" t="s">
        <v>27</v>
      </c>
      <c r="O641" s="6">
        <v>1</v>
      </c>
      <c r="P641" s="7">
        <f t="shared" si="35"/>
        <v>2.7710000000000001E-4</v>
      </c>
      <c r="Q641" s="6">
        <f>VLOOKUP(B641,[1]Sheet1!$A:$D,3,0)</f>
        <v>1</v>
      </c>
      <c r="R641" s="6">
        <f t="shared" si="33"/>
        <v>0</v>
      </c>
      <c r="S641" s="6">
        <f>VLOOKUP(B641,[2]Sheet1!$A:$D,4,0)</f>
        <v>27.71</v>
      </c>
      <c r="T641" s="6">
        <f t="shared" si="34"/>
        <v>27.71</v>
      </c>
    </row>
    <row r="642" spans="1:20" x14ac:dyDescent="0.45">
      <c r="A642" s="6" t="s">
        <v>28</v>
      </c>
      <c r="B642" s="6" t="s">
        <v>1290</v>
      </c>
      <c r="C642" s="6" t="s">
        <v>1291</v>
      </c>
      <c r="D642" s="6" t="s">
        <v>20</v>
      </c>
      <c r="E642" s="6">
        <v>1</v>
      </c>
      <c r="F642" s="6">
        <v>27.71</v>
      </c>
      <c r="G642" s="6" t="s">
        <v>25</v>
      </c>
      <c r="H642" s="16">
        <v>35886</v>
      </c>
      <c r="I642" s="16">
        <v>35886</v>
      </c>
      <c r="J642" s="6">
        <v>2.7710000000000001E-4</v>
      </c>
      <c r="K642" s="6">
        <v>9771</v>
      </c>
      <c r="L642" s="6" t="s">
        <v>31</v>
      </c>
      <c r="M642" s="6" t="s">
        <v>246</v>
      </c>
      <c r="N642" s="6" t="s">
        <v>27</v>
      </c>
      <c r="O642" s="6">
        <v>1</v>
      </c>
      <c r="P642" s="7">
        <f t="shared" si="35"/>
        <v>2.7710000000000001E-4</v>
      </c>
      <c r="Q642" s="6">
        <f>VLOOKUP(B642,[1]Sheet1!$A:$D,3,0)</f>
        <v>1</v>
      </c>
      <c r="R642" s="6">
        <f t="shared" si="33"/>
        <v>0</v>
      </c>
      <c r="S642" s="6">
        <f>VLOOKUP(B642,[2]Sheet1!$A:$D,4,0)</f>
        <v>27.71</v>
      </c>
      <c r="T642" s="6">
        <f t="shared" si="34"/>
        <v>27.71</v>
      </c>
    </row>
    <row r="643" spans="1:20" x14ac:dyDescent="0.45">
      <c r="A643" s="6" t="s">
        <v>28</v>
      </c>
      <c r="B643" s="6" t="s">
        <v>1292</v>
      </c>
      <c r="C643" s="6" t="s">
        <v>1293</v>
      </c>
      <c r="D643" s="6" t="s">
        <v>20</v>
      </c>
      <c r="E643" s="6">
        <v>1</v>
      </c>
      <c r="F643" s="6">
        <v>27.72</v>
      </c>
      <c r="G643" s="6" t="s">
        <v>25</v>
      </c>
      <c r="H643" s="16">
        <v>35886</v>
      </c>
      <c r="I643" s="16">
        <v>35886</v>
      </c>
      <c r="J643" s="6">
        <v>2.7719999999999996E-4</v>
      </c>
      <c r="K643" s="6">
        <v>9771</v>
      </c>
      <c r="L643" s="6" t="s">
        <v>31</v>
      </c>
      <c r="M643" s="6" t="s">
        <v>246</v>
      </c>
      <c r="N643" s="6" t="s">
        <v>27</v>
      </c>
      <c r="O643" s="6">
        <v>1</v>
      </c>
      <c r="P643" s="7">
        <f t="shared" si="35"/>
        <v>2.7719999999999996E-4</v>
      </c>
      <c r="Q643" s="6">
        <f>VLOOKUP(B643,[1]Sheet1!$A:$D,3,0)</f>
        <v>1</v>
      </c>
      <c r="R643" s="6">
        <f t="shared" ref="R643:R706" si="36">O643-Q643</f>
        <v>0</v>
      </c>
      <c r="S643" s="6">
        <f>VLOOKUP(B643,[2]Sheet1!$A:$D,4,0)</f>
        <v>27.72</v>
      </c>
      <c r="T643" s="6">
        <f t="shared" ref="T643:T706" si="37">Q643*S643</f>
        <v>27.72</v>
      </c>
    </row>
    <row r="644" spans="1:20" x14ac:dyDescent="0.45">
      <c r="A644" s="6" t="s">
        <v>28</v>
      </c>
      <c r="B644" s="6" t="s">
        <v>1294</v>
      </c>
      <c r="C644" s="6" t="s">
        <v>1295</v>
      </c>
      <c r="D644" s="6" t="s">
        <v>20</v>
      </c>
      <c r="E644" s="6">
        <v>1</v>
      </c>
      <c r="F644" s="6">
        <v>27.72</v>
      </c>
      <c r="G644" s="6" t="s">
        <v>25</v>
      </c>
      <c r="H644" s="16">
        <v>35886</v>
      </c>
      <c r="I644" s="16">
        <v>35886</v>
      </c>
      <c r="J644" s="6">
        <v>2.7719999999999996E-4</v>
      </c>
      <c r="K644" s="6">
        <v>9771</v>
      </c>
      <c r="L644" s="6" t="s">
        <v>31</v>
      </c>
      <c r="M644" s="6" t="s">
        <v>246</v>
      </c>
      <c r="N644" s="6" t="s">
        <v>27</v>
      </c>
      <c r="O644" s="6">
        <v>1</v>
      </c>
      <c r="P644" s="7">
        <f t="shared" si="35"/>
        <v>2.7719999999999996E-4</v>
      </c>
      <c r="Q644" s="6">
        <f>VLOOKUP(B644,[1]Sheet1!$A:$D,3,0)</f>
        <v>1</v>
      </c>
      <c r="R644" s="6">
        <f t="shared" si="36"/>
        <v>0</v>
      </c>
      <c r="S644" s="6">
        <f>VLOOKUP(B644,[2]Sheet1!$A:$D,4,0)</f>
        <v>27.72</v>
      </c>
      <c r="T644" s="6">
        <f t="shared" si="37"/>
        <v>27.72</v>
      </c>
    </row>
    <row r="645" spans="1:20" x14ac:dyDescent="0.45">
      <c r="A645" s="6" t="s">
        <v>28</v>
      </c>
      <c r="B645" s="6" t="s">
        <v>1296</v>
      </c>
      <c r="C645" s="6" t="s">
        <v>1297</v>
      </c>
      <c r="D645" s="6" t="s">
        <v>20</v>
      </c>
      <c r="E645" s="6">
        <v>1</v>
      </c>
      <c r="F645" s="6">
        <v>27.72</v>
      </c>
      <c r="G645" s="6" t="s">
        <v>25</v>
      </c>
      <c r="H645" s="16">
        <v>35886</v>
      </c>
      <c r="I645" s="16">
        <v>35886</v>
      </c>
      <c r="J645" s="6">
        <v>2.7719999999999996E-4</v>
      </c>
      <c r="K645" s="6">
        <v>9771</v>
      </c>
      <c r="L645" s="6" t="s">
        <v>31</v>
      </c>
      <c r="M645" s="6" t="s">
        <v>246</v>
      </c>
      <c r="N645" s="6" t="s">
        <v>27</v>
      </c>
      <c r="O645" s="6">
        <v>1</v>
      </c>
      <c r="P645" s="7">
        <f t="shared" si="35"/>
        <v>2.7719999999999996E-4</v>
      </c>
      <c r="Q645" s="6">
        <f>VLOOKUP(B645,[1]Sheet1!$A:$D,3,0)</f>
        <v>1</v>
      </c>
      <c r="R645" s="6">
        <f t="shared" si="36"/>
        <v>0</v>
      </c>
      <c r="S645" s="6">
        <f>VLOOKUP(B645,[2]Sheet1!$A:$D,4,0)</f>
        <v>27.72</v>
      </c>
      <c r="T645" s="6">
        <f t="shared" si="37"/>
        <v>27.72</v>
      </c>
    </row>
    <row r="646" spans="1:20" x14ac:dyDescent="0.45">
      <c r="A646" s="6" t="s">
        <v>28</v>
      </c>
      <c r="B646" s="6" t="s">
        <v>1298</v>
      </c>
      <c r="C646" s="6" t="s">
        <v>1299</v>
      </c>
      <c r="D646" s="6" t="s">
        <v>20</v>
      </c>
      <c r="E646" s="6">
        <v>4</v>
      </c>
      <c r="F646" s="6">
        <v>17507.439999999999</v>
      </c>
      <c r="G646" s="6" t="s">
        <v>25</v>
      </c>
      <c r="H646" s="16">
        <v>38769</v>
      </c>
      <c r="I646" s="16">
        <v>40612</v>
      </c>
      <c r="J646" s="6">
        <v>0.17507439999999999</v>
      </c>
      <c r="K646" s="6">
        <v>5045</v>
      </c>
      <c r="L646" s="6" t="s">
        <v>31</v>
      </c>
      <c r="M646" s="6" t="s">
        <v>246</v>
      </c>
      <c r="N646" s="6" t="s">
        <v>27</v>
      </c>
      <c r="O646" s="6">
        <v>4</v>
      </c>
      <c r="P646" s="7">
        <f t="shared" si="35"/>
        <v>0.17507439999999999</v>
      </c>
      <c r="Q646" s="6">
        <f>VLOOKUP(B646,[1]Sheet1!$A:$D,3,0)</f>
        <v>4</v>
      </c>
      <c r="R646" s="6">
        <f t="shared" si="36"/>
        <v>0</v>
      </c>
      <c r="S646" s="6">
        <f>VLOOKUP(B646,[2]Sheet1!$A:$D,4,0)</f>
        <v>4376.8599999999997</v>
      </c>
      <c r="T646" s="6">
        <f t="shared" si="37"/>
        <v>17507.439999999999</v>
      </c>
    </row>
    <row r="647" spans="1:20" x14ac:dyDescent="0.45">
      <c r="A647" s="6" t="s">
        <v>28</v>
      </c>
      <c r="B647" s="6" t="s">
        <v>1300</v>
      </c>
      <c r="C647" s="6" t="s">
        <v>1301</v>
      </c>
      <c r="D647" s="6" t="s">
        <v>20</v>
      </c>
      <c r="E647" s="6">
        <v>3</v>
      </c>
      <c r="F647" s="6">
        <v>38379</v>
      </c>
      <c r="G647" s="6" t="s">
        <v>25</v>
      </c>
      <c r="H647" s="16">
        <v>35886</v>
      </c>
      <c r="I647" s="16">
        <v>39120</v>
      </c>
      <c r="J647" s="6">
        <v>0.38379000000000002</v>
      </c>
      <c r="K647" s="6">
        <v>6537</v>
      </c>
      <c r="L647" s="6" t="s">
        <v>31</v>
      </c>
      <c r="M647" s="6" t="s">
        <v>246</v>
      </c>
      <c r="N647" s="6" t="s">
        <v>27</v>
      </c>
      <c r="O647" s="6">
        <v>3</v>
      </c>
      <c r="P647" s="7">
        <f t="shared" si="35"/>
        <v>0.38379000000000002</v>
      </c>
      <c r="Q647" s="6">
        <f>VLOOKUP(B647,[1]Sheet1!$A:$D,3,0)</f>
        <v>3</v>
      </c>
      <c r="R647" s="6">
        <f t="shared" si="36"/>
        <v>0</v>
      </c>
      <c r="S647" s="6">
        <f>VLOOKUP(B647,[2]Sheet1!$A:$D,4,0)</f>
        <v>12793</v>
      </c>
      <c r="T647" s="6">
        <f t="shared" si="37"/>
        <v>38379</v>
      </c>
    </row>
    <row r="648" spans="1:20" x14ac:dyDescent="0.45">
      <c r="A648" s="6" t="s">
        <v>28</v>
      </c>
      <c r="B648" s="6" t="s">
        <v>1302</v>
      </c>
      <c r="C648" s="6" t="s">
        <v>1303</v>
      </c>
      <c r="D648" s="6" t="s">
        <v>20</v>
      </c>
      <c r="E648" s="6">
        <v>1</v>
      </c>
      <c r="F648" s="6">
        <v>150.63999999999999</v>
      </c>
      <c r="G648" s="6" t="s">
        <v>25</v>
      </c>
      <c r="H648" s="16">
        <v>35886</v>
      </c>
      <c r="I648" s="16">
        <v>35886</v>
      </c>
      <c r="J648" s="6">
        <v>1.5064E-3</v>
      </c>
      <c r="K648" s="6">
        <v>9771</v>
      </c>
      <c r="L648" s="6" t="s">
        <v>31</v>
      </c>
      <c r="M648" s="6" t="s">
        <v>246</v>
      </c>
      <c r="N648" s="6" t="s">
        <v>27</v>
      </c>
      <c r="O648" s="6">
        <v>1</v>
      </c>
      <c r="P648" s="7">
        <f t="shared" si="35"/>
        <v>1.5064E-3</v>
      </c>
      <c r="Q648" s="6">
        <f>VLOOKUP(B648,[1]Sheet1!$A:$D,3,0)</f>
        <v>1</v>
      </c>
      <c r="R648" s="6">
        <f t="shared" si="36"/>
        <v>0</v>
      </c>
      <c r="S648" s="6">
        <f>VLOOKUP(B648,[2]Sheet1!$A:$D,4,0)</f>
        <v>150.63999999999999</v>
      </c>
      <c r="T648" s="6">
        <f t="shared" si="37"/>
        <v>150.63999999999999</v>
      </c>
    </row>
    <row r="649" spans="1:20" x14ac:dyDescent="0.45">
      <c r="A649" s="6" t="s">
        <v>28</v>
      </c>
      <c r="B649" s="6" t="s">
        <v>1304</v>
      </c>
      <c r="C649" s="6" t="s">
        <v>1305</v>
      </c>
      <c r="D649" s="6" t="s">
        <v>20</v>
      </c>
      <c r="E649" s="6">
        <v>2</v>
      </c>
      <c r="F649" s="6">
        <v>2120</v>
      </c>
      <c r="G649" s="6" t="s">
        <v>25</v>
      </c>
      <c r="H649" s="16">
        <v>35886</v>
      </c>
      <c r="I649" s="16">
        <v>35886</v>
      </c>
      <c r="J649" s="6">
        <v>2.12E-2</v>
      </c>
      <c r="K649" s="6">
        <v>9771</v>
      </c>
      <c r="L649" s="6" t="s">
        <v>31</v>
      </c>
      <c r="M649" s="6" t="s">
        <v>246</v>
      </c>
      <c r="N649" s="6" t="s">
        <v>27</v>
      </c>
      <c r="O649" s="6">
        <v>2</v>
      </c>
      <c r="P649" s="7">
        <f t="shared" si="35"/>
        <v>2.12E-2</v>
      </c>
      <c r="Q649" s="6">
        <f>VLOOKUP(B649,[1]Sheet1!$A:$D,3,0)</f>
        <v>2</v>
      </c>
      <c r="R649" s="6">
        <f t="shared" si="36"/>
        <v>0</v>
      </c>
      <c r="S649" s="6">
        <f>VLOOKUP(B649,[2]Sheet1!$A:$D,4,0)</f>
        <v>1060</v>
      </c>
      <c r="T649" s="6">
        <f t="shared" si="37"/>
        <v>2120</v>
      </c>
    </row>
    <row r="650" spans="1:20" x14ac:dyDescent="0.45">
      <c r="A650" s="6" t="s">
        <v>28</v>
      </c>
      <c r="B650" s="6" t="s">
        <v>1306</v>
      </c>
      <c r="C650" s="6" t="s">
        <v>1307</v>
      </c>
      <c r="D650" s="6" t="s">
        <v>20</v>
      </c>
      <c r="E650" s="6">
        <v>1</v>
      </c>
      <c r="F650" s="6">
        <v>0</v>
      </c>
      <c r="G650" s="6" t="s">
        <v>25</v>
      </c>
      <c r="H650" s="16">
        <v>35886</v>
      </c>
      <c r="I650" s="16">
        <v>35886</v>
      </c>
      <c r="J650" s="6">
        <v>0</v>
      </c>
      <c r="K650" s="6">
        <v>9771</v>
      </c>
      <c r="L650" s="6" t="s">
        <v>31</v>
      </c>
      <c r="M650" s="6" t="s">
        <v>246</v>
      </c>
      <c r="N650" s="6" t="s">
        <v>27</v>
      </c>
      <c r="O650" s="6">
        <v>1</v>
      </c>
      <c r="P650" s="7">
        <f t="shared" si="35"/>
        <v>0</v>
      </c>
      <c r="Q650" s="6">
        <f>VLOOKUP(B650,[1]Sheet1!$A:$D,3,0)</f>
        <v>1</v>
      </c>
      <c r="R650" s="6">
        <f t="shared" si="36"/>
        <v>0</v>
      </c>
      <c r="S650" s="6">
        <f>VLOOKUP(B650,[2]Sheet1!$A:$D,4,0)</f>
        <v>0</v>
      </c>
      <c r="T650" s="6">
        <f t="shared" si="37"/>
        <v>0</v>
      </c>
    </row>
    <row r="651" spans="1:20" x14ac:dyDescent="0.45">
      <c r="A651" s="6" t="s">
        <v>28</v>
      </c>
      <c r="B651" s="6" t="s">
        <v>1308</v>
      </c>
      <c r="C651" s="6" t="s">
        <v>1309</v>
      </c>
      <c r="D651" s="6" t="s">
        <v>20</v>
      </c>
      <c r="E651" s="6">
        <v>5</v>
      </c>
      <c r="F651" s="6">
        <v>3668.42</v>
      </c>
      <c r="G651" s="6" t="s">
        <v>25</v>
      </c>
      <c r="H651" s="16">
        <v>37749</v>
      </c>
      <c r="I651" s="16">
        <v>37749</v>
      </c>
      <c r="J651" s="6">
        <v>3.66842E-2</v>
      </c>
      <c r="K651" s="6">
        <v>7908</v>
      </c>
      <c r="L651" s="6" t="s">
        <v>31</v>
      </c>
      <c r="M651" s="6" t="s">
        <v>246</v>
      </c>
      <c r="N651" s="6" t="s">
        <v>27</v>
      </c>
      <c r="O651" s="6">
        <v>5</v>
      </c>
      <c r="P651" s="7">
        <f t="shared" si="35"/>
        <v>3.6684199999999993E-2</v>
      </c>
      <c r="Q651" s="6">
        <f>VLOOKUP(B651,[1]Sheet1!$A:$D,3,0)</f>
        <v>5</v>
      </c>
      <c r="R651" s="6">
        <f t="shared" si="36"/>
        <v>0</v>
      </c>
      <c r="S651" s="6">
        <f>VLOOKUP(B651,[2]Sheet1!$A:$D,4,0)</f>
        <v>733.68</v>
      </c>
      <c r="T651" s="6">
        <f t="shared" si="37"/>
        <v>3668.3999999999996</v>
      </c>
    </row>
    <row r="652" spans="1:20" x14ac:dyDescent="0.45">
      <c r="A652" s="6" t="s">
        <v>28</v>
      </c>
      <c r="B652" s="6" t="s">
        <v>1310</v>
      </c>
      <c r="C652" s="6" t="s">
        <v>1311</v>
      </c>
      <c r="D652" s="6" t="s">
        <v>20</v>
      </c>
      <c r="E652" s="6">
        <v>5</v>
      </c>
      <c r="F652" s="6">
        <v>6480</v>
      </c>
      <c r="G652" s="6" t="s">
        <v>25</v>
      </c>
      <c r="H652" s="16">
        <v>35886</v>
      </c>
      <c r="I652" s="16">
        <v>35886</v>
      </c>
      <c r="J652" s="6">
        <v>6.4799999999999996E-2</v>
      </c>
      <c r="K652" s="6">
        <v>9771</v>
      </c>
      <c r="L652" s="6" t="s">
        <v>31</v>
      </c>
      <c r="M652" s="6" t="s">
        <v>246</v>
      </c>
      <c r="N652" s="6" t="s">
        <v>27</v>
      </c>
      <c r="O652" s="6">
        <v>5</v>
      </c>
      <c r="P652" s="7">
        <f t="shared" si="35"/>
        <v>6.4799999999999996E-2</v>
      </c>
      <c r="Q652" s="6">
        <f>VLOOKUP(B652,[1]Sheet1!$A:$D,3,0)</f>
        <v>5</v>
      </c>
      <c r="R652" s="6">
        <f t="shared" si="36"/>
        <v>0</v>
      </c>
      <c r="S652" s="6">
        <f>VLOOKUP(B652,[2]Sheet1!$A:$D,4,0)</f>
        <v>1296</v>
      </c>
      <c r="T652" s="6">
        <f t="shared" si="37"/>
        <v>6480</v>
      </c>
    </row>
    <row r="653" spans="1:20" x14ac:dyDescent="0.45">
      <c r="A653" s="6" t="s">
        <v>28</v>
      </c>
      <c r="B653" s="6" t="s">
        <v>1312</v>
      </c>
      <c r="C653" s="6" t="s">
        <v>1313</v>
      </c>
      <c r="D653" s="6" t="s">
        <v>20</v>
      </c>
      <c r="E653" s="6">
        <v>3</v>
      </c>
      <c r="F653" s="6">
        <v>2755</v>
      </c>
      <c r="G653" s="6" t="s">
        <v>25</v>
      </c>
      <c r="H653" s="16">
        <v>35886</v>
      </c>
      <c r="I653" s="16">
        <v>35886</v>
      </c>
      <c r="J653" s="6">
        <v>2.7550000000000002E-2</v>
      </c>
      <c r="K653" s="6">
        <v>9771</v>
      </c>
      <c r="L653" s="6" t="s">
        <v>31</v>
      </c>
      <c r="M653" s="6" t="s">
        <v>246</v>
      </c>
      <c r="N653" s="6" t="s">
        <v>27</v>
      </c>
      <c r="O653" s="6">
        <v>3</v>
      </c>
      <c r="P653" s="7">
        <f t="shared" si="35"/>
        <v>2.7550000000000002E-2</v>
      </c>
      <c r="Q653" s="6">
        <f>VLOOKUP(B653,[1]Sheet1!$A:$D,3,0)</f>
        <v>3</v>
      </c>
      <c r="R653" s="6">
        <f t="shared" si="36"/>
        <v>0</v>
      </c>
      <c r="S653" s="6">
        <f>VLOOKUP(B653,[2]Sheet1!$A:$D,4,0)</f>
        <v>918.33</v>
      </c>
      <c r="T653" s="6">
        <f t="shared" si="37"/>
        <v>2754.9900000000002</v>
      </c>
    </row>
    <row r="654" spans="1:20" x14ac:dyDescent="0.45">
      <c r="A654" s="6" t="s">
        <v>28</v>
      </c>
      <c r="B654" s="6" t="s">
        <v>1314</v>
      </c>
      <c r="C654" s="6" t="s">
        <v>1315</v>
      </c>
      <c r="D654" s="6" t="s">
        <v>20</v>
      </c>
      <c r="E654" s="6">
        <v>1</v>
      </c>
      <c r="F654" s="6">
        <v>0</v>
      </c>
      <c r="G654" s="6" t="s">
        <v>25</v>
      </c>
      <c r="H654" s="16">
        <v>35886</v>
      </c>
      <c r="I654" s="16">
        <v>35886</v>
      </c>
      <c r="J654" s="6">
        <v>0</v>
      </c>
      <c r="K654" s="6">
        <v>9771</v>
      </c>
      <c r="L654" s="6" t="s">
        <v>31</v>
      </c>
      <c r="M654" s="6" t="s">
        <v>246</v>
      </c>
      <c r="N654" s="6" t="s">
        <v>27</v>
      </c>
      <c r="O654" s="6">
        <v>1</v>
      </c>
      <c r="P654" s="7">
        <f t="shared" si="35"/>
        <v>0</v>
      </c>
      <c r="Q654" s="6">
        <f>VLOOKUP(B654,[1]Sheet1!$A:$D,3,0)</f>
        <v>1</v>
      </c>
      <c r="R654" s="6">
        <f t="shared" si="36"/>
        <v>0</v>
      </c>
      <c r="S654" s="6">
        <f>VLOOKUP(B654,[2]Sheet1!$A:$D,4,0)</f>
        <v>0</v>
      </c>
      <c r="T654" s="6">
        <f t="shared" si="37"/>
        <v>0</v>
      </c>
    </row>
    <row r="655" spans="1:20" x14ac:dyDescent="0.45">
      <c r="A655" s="6" t="s">
        <v>28</v>
      </c>
      <c r="B655" s="6" t="s">
        <v>1316</v>
      </c>
      <c r="C655" s="6" t="s">
        <v>1317</v>
      </c>
      <c r="D655" s="6" t="s">
        <v>20</v>
      </c>
      <c r="E655" s="6">
        <v>1</v>
      </c>
      <c r="F655" s="6">
        <v>5949</v>
      </c>
      <c r="G655" s="6" t="s">
        <v>25</v>
      </c>
      <c r="H655" s="16">
        <v>35886</v>
      </c>
      <c r="I655" s="16">
        <v>35886</v>
      </c>
      <c r="J655" s="6">
        <v>5.9490000000000001E-2</v>
      </c>
      <c r="K655" s="6">
        <v>9771</v>
      </c>
      <c r="L655" s="6" t="s">
        <v>31</v>
      </c>
      <c r="M655" s="6" t="s">
        <v>246</v>
      </c>
      <c r="N655" s="6" t="s">
        <v>27</v>
      </c>
      <c r="O655" s="6">
        <v>1</v>
      </c>
      <c r="P655" s="7">
        <f t="shared" si="35"/>
        <v>5.9490000000000001E-2</v>
      </c>
      <c r="Q655" s="6">
        <f>VLOOKUP(B655,[1]Sheet1!$A:$D,3,0)</f>
        <v>1</v>
      </c>
      <c r="R655" s="6">
        <f t="shared" si="36"/>
        <v>0</v>
      </c>
      <c r="S655" s="6">
        <f>VLOOKUP(B655,[2]Sheet1!$A:$D,4,0)</f>
        <v>5949</v>
      </c>
      <c r="T655" s="6">
        <f t="shared" si="37"/>
        <v>5949</v>
      </c>
    </row>
    <row r="656" spans="1:20" x14ac:dyDescent="0.45">
      <c r="A656" s="6" t="s">
        <v>28</v>
      </c>
      <c r="B656" s="6" t="s">
        <v>1318</v>
      </c>
      <c r="C656" s="6" t="s">
        <v>1319</v>
      </c>
      <c r="D656" s="6" t="s">
        <v>78</v>
      </c>
      <c r="E656" s="6">
        <v>1</v>
      </c>
      <c r="F656" s="6">
        <v>9598.85</v>
      </c>
      <c r="G656" s="6" t="s">
        <v>25</v>
      </c>
      <c r="H656" s="16">
        <v>35886</v>
      </c>
      <c r="I656" s="16">
        <v>35886</v>
      </c>
      <c r="J656" s="6">
        <v>9.5988500000000004E-2</v>
      </c>
      <c r="K656" s="6">
        <v>9771</v>
      </c>
      <c r="L656" s="6" t="s">
        <v>31</v>
      </c>
      <c r="M656" s="6" t="s">
        <v>246</v>
      </c>
      <c r="N656" s="6" t="s">
        <v>27</v>
      </c>
      <c r="O656" s="6">
        <v>1</v>
      </c>
      <c r="P656" s="7">
        <f t="shared" si="35"/>
        <v>9.5988500000000004E-2</v>
      </c>
      <c r="Q656" s="6">
        <f>VLOOKUP(B656,[1]Sheet1!$A:$D,3,0)</f>
        <v>1</v>
      </c>
      <c r="R656" s="6">
        <f t="shared" si="36"/>
        <v>0</v>
      </c>
      <c r="S656" s="6">
        <f>VLOOKUP(B656,[2]Sheet1!$A:$D,4,0)</f>
        <v>9598.85</v>
      </c>
      <c r="T656" s="6">
        <f t="shared" si="37"/>
        <v>9598.85</v>
      </c>
    </row>
    <row r="657" spans="1:20" x14ac:dyDescent="0.45">
      <c r="A657" s="6" t="s">
        <v>28</v>
      </c>
      <c r="B657" s="6" t="s">
        <v>1320</v>
      </c>
      <c r="C657" s="6" t="s">
        <v>1321</v>
      </c>
      <c r="D657" s="6" t="s">
        <v>20</v>
      </c>
      <c r="E657" s="6">
        <v>5</v>
      </c>
      <c r="F657" s="6">
        <v>2158.4499999999998</v>
      </c>
      <c r="G657" s="6" t="s">
        <v>25</v>
      </c>
      <c r="H657" s="16">
        <v>35886</v>
      </c>
      <c r="I657" s="16">
        <v>35886</v>
      </c>
      <c r="J657" s="6">
        <v>2.15845E-2</v>
      </c>
      <c r="K657" s="6">
        <v>9771</v>
      </c>
      <c r="L657" s="6" t="s">
        <v>31</v>
      </c>
      <c r="M657" s="6" t="s">
        <v>246</v>
      </c>
      <c r="N657" s="6" t="s">
        <v>27</v>
      </c>
      <c r="O657" s="6">
        <v>5</v>
      </c>
      <c r="P657" s="7">
        <f t="shared" si="35"/>
        <v>2.15845E-2</v>
      </c>
      <c r="Q657" s="6">
        <f>VLOOKUP(B657,[1]Sheet1!$A:$D,3,0)</f>
        <v>5</v>
      </c>
      <c r="R657" s="6">
        <f t="shared" si="36"/>
        <v>0</v>
      </c>
      <c r="S657" s="6">
        <f>VLOOKUP(B657,[2]Sheet1!$A:$D,4,0)</f>
        <v>431.69</v>
      </c>
      <c r="T657" s="6">
        <f t="shared" si="37"/>
        <v>2158.4499999999998</v>
      </c>
    </row>
    <row r="658" spans="1:20" x14ac:dyDescent="0.45">
      <c r="A658" s="6" t="s">
        <v>28</v>
      </c>
      <c r="B658" s="6" t="s">
        <v>1322</v>
      </c>
      <c r="C658" s="6" t="s">
        <v>1323</v>
      </c>
      <c r="D658" s="6" t="s">
        <v>20</v>
      </c>
      <c r="E658" s="6">
        <v>2</v>
      </c>
      <c r="F658" s="6">
        <v>6845.33</v>
      </c>
      <c r="G658" s="6" t="s">
        <v>25</v>
      </c>
      <c r="H658" s="16">
        <v>35886</v>
      </c>
      <c r="I658" s="16">
        <v>35886</v>
      </c>
      <c r="J658" s="6">
        <v>6.8453299999999995E-2</v>
      </c>
      <c r="K658" s="6">
        <v>9771</v>
      </c>
      <c r="L658" s="6" t="s">
        <v>31</v>
      </c>
      <c r="M658" s="6" t="s">
        <v>246</v>
      </c>
      <c r="N658" s="6" t="s">
        <v>27</v>
      </c>
      <c r="O658" s="6">
        <v>2</v>
      </c>
      <c r="P658" s="7">
        <f t="shared" si="35"/>
        <v>6.8453299999999995E-2</v>
      </c>
      <c r="Q658" s="6">
        <f>VLOOKUP(B658,[1]Sheet1!$A:$D,3,0)</f>
        <v>2</v>
      </c>
      <c r="R658" s="6">
        <f t="shared" si="36"/>
        <v>0</v>
      </c>
      <c r="S658" s="6">
        <f>VLOOKUP(B658,[2]Sheet1!$A:$D,4,0)</f>
        <v>3422.67</v>
      </c>
      <c r="T658" s="6">
        <f t="shared" si="37"/>
        <v>6845.34</v>
      </c>
    </row>
    <row r="659" spans="1:20" x14ac:dyDescent="0.45">
      <c r="A659" s="6" t="s">
        <v>28</v>
      </c>
      <c r="B659" s="6" t="s">
        <v>1324</v>
      </c>
      <c r="C659" s="6" t="s">
        <v>1325</v>
      </c>
      <c r="D659" s="6" t="s">
        <v>20</v>
      </c>
      <c r="E659" s="6">
        <v>1</v>
      </c>
      <c r="F659" s="6">
        <v>6801.6</v>
      </c>
      <c r="G659" s="6" t="s">
        <v>25</v>
      </c>
      <c r="H659" s="16">
        <v>35886</v>
      </c>
      <c r="I659" s="16">
        <v>35886</v>
      </c>
      <c r="J659" s="6">
        <v>6.8016000000000007E-2</v>
      </c>
      <c r="K659" s="6">
        <v>9771</v>
      </c>
      <c r="L659" s="6" t="s">
        <v>31</v>
      </c>
      <c r="M659" s="6" t="s">
        <v>246</v>
      </c>
      <c r="N659" s="6" t="s">
        <v>27</v>
      </c>
      <c r="O659" s="6">
        <v>1</v>
      </c>
      <c r="P659" s="7">
        <f t="shared" si="35"/>
        <v>6.8016000000000007E-2</v>
      </c>
      <c r="Q659" s="6">
        <f>VLOOKUP(B659,[1]Sheet1!$A:$D,3,0)</f>
        <v>1</v>
      </c>
      <c r="R659" s="6">
        <f t="shared" si="36"/>
        <v>0</v>
      </c>
      <c r="S659" s="6">
        <f>VLOOKUP(B659,[2]Sheet1!$A:$D,4,0)</f>
        <v>6801.6</v>
      </c>
      <c r="T659" s="6">
        <f t="shared" si="37"/>
        <v>6801.6</v>
      </c>
    </row>
    <row r="660" spans="1:20" x14ac:dyDescent="0.45">
      <c r="A660" s="6" t="s">
        <v>28</v>
      </c>
      <c r="B660" s="6" t="s">
        <v>1326</v>
      </c>
      <c r="C660" s="6" t="s">
        <v>1327</v>
      </c>
      <c r="D660" s="6" t="s">
        <v>20</v>
      </c>
      <c r="E660" s="6">
        <v>2</v>
      </c>
      <c r="F660" s="6">
        <v>3814.72</v>
      </c>
      <c r="G660" s="6" t="s">
        <v>25</v>
      </c>
      <c r="H660" s="16">
        <v>35886</v>
      </c>
      <c r="I660" s="16">
        <v>35886</v>
      </c>
      <c r="J660" s="6">
        <v>3.8147199999999999E-2</v>
      </c>
      <c r="K660" s="6">
        <v>9771</v>
      </c>
      <c r="L660" s="6" t="s">
        <v>31</v>
      </c>
      <c r="M660" s="6" t="s">
        <v>246</v>
      </c>
      <c r="N660" s="6" t="s">
        <v>27</v>
      </c>
      <c r="O660" s="6">
        <v>2</v>
      </c>
      <c r="P660" s="7">
        <f t="shared" si="35"/>
        <v>3.8147199999999999E-2</v>
      </c>
      <c r="Q660" s="6">
        <f>VLOOKUP(B660,[1]Sheet1!$A:$D,3,0)</f>
        <v>2</v>
      </c>
      <c r="R660" s="6">
        <f t="shared" si="36"/>
        <v>0</v>
      </c>
      <c r="S660" s="6">
        <f>VLOOKUP(B660,[2]Sheet1!$A:$D,4,0)</f>
        <v>1907.36</v>
      </c>
      <c r="T660" s="6">
        <f t="shared" si="37"/>
        <v>3814.72</v>
      </c>
    </row>
    <row r="661" spans="1:20" x14ac:dyDescent="0.45">
      <c r="A661" s="6" t="s">
        <v>28</v>
      </c>
      <c r="B661" s="6" t="s">
        <v>1328</v>
      </c>
      <c r="C661" s="6" t="s">
        <v>1329</v>
      </c>
      <c r="D661" s="6" t="s">
        <v>20</v>
      </c>
      <c r="E661" s="6">
        <v>1</v>
      </c>
      <c r="F661" s="6">
        <v>166.4</v>
      </c>
      <c r="G661" s="6" t="s">
        <v>25</v>
      </c>
      <c r="H661" s="16">
        <v>35886</v>
      </c>
      <c r="I661" s="16">
        <v>35886</v>
      </c>
      <c r="J661" s="6">
        <v>1.6640000000000001E-3</v>
      </c>
      <c r="K661" s="6">
        <v>9771</v>
      </c>
      <c r="L661" s="6" t="s">
        <v>31</v>
      </c>
      <c r="M661" s="6" t="s">
        <v>246</v>
      </c>
      <c r="N661" s="6" t="s">
        <v>27</v>
      </c>
      <c r="O661" s="6">
        <v>1</v>
      </c>
      <c r="P661" s="7">
        <f t="shared" si="35"/>
        <v>1.6640000000000001E-3</v>
      </c>
      <c r="Q661" s="6">
        <f>VLOOKUP(B661,[1]Sheet1!$A:$D,3,0)</f>
        <v>1</v>
      </c>
      <c r="R661" s="6">
        <f t="shared" si="36"/>
        <v>0</v>
      </c>
      <c r="S661" s="6">
        <f>VLOOKUP(B661,[2]Sheet1!$A:$D,4,0)</f>
        <v>166.4</v>
      </c>
      <c r="T661" s="6">
        <f t="shared" si="37"/>
        <v>166.4</v>
      </c>
    </row>
    <row r="662" spans="1:20" x14ac:dyDescent="0.45">
      <c r="A662" s="6" t="s">
        <v>28</v>
      </c>
      <c r="B662" s="6" t="s">
        <v>1330</v>
      </c>
      <c r="C662" s="6" t="s">
        <v>1331</v>
      </c>
      <c r="D662" s="6" t="s">
        <v>20</v>
      </c>
      <c r="E662" s="6">
        <v>3</v>
      </c>
      <c r="F662" s="6">
        <v>5387</v>
      </c>
      <c r="G662" s="6" t="s">
        <v>25</v>
      </c>
      <c r="H662" s="16">
        <v>35886</v>
      </c>
      <c r="I662" s="16">
        <v>35886</v>
      </c>
      <c r="J662" s="6">
        <v>5.3870000000000001E-2</v>
      </c>
      <c r="K662" s="6">
        <v>9771</v>
      </c>
      <c r="L662" s="6" t="s">
        <v>31</v>
      </c>
      <c r="M662" s="6" t="s">
        <v>246</v>
      </c>
      <c r="N662" s="6" t="s">
        <v>27</v>
      </c>
      <c r="O662" s="6">
        <v>3</v>
      </c>
      <c r="P662" s="7">
        <f t="shared" si="35"/>
        <v>5.3870000000000001E-2</v>
      </c>
      <c r="Q662" s="6">
        <f>VLOOKUP(B662,[1]Sheet1!$A:$D,3,0)</f>
        <v>3</v>
      </c>
      <c r="R662" s="6">
        <f t="shared" si="36"/>
        <v>0</v>
      </c>
      <c r="S662" s="6">
        <f>VLOOKUP(B662,[2]Sheet1!$A:$D,4,0)</f>
        <v>1795.67</v>
      </c>
      <c r="T662" s="6">
        <f t="shared" si="37"/>
        <v>5387.01</v>
      </c>
    </row>
    <row r="663" spans="1:20" x14ac:dyDescent="0.45">
      <c r="A663" s="6" t="s">
        <v>28</v>
      </c>
      <c r="B663" s="6" t="s">
        <v>1332</v>
      </c>
      <c r="C663" s="6" t="s">
        <v>1333</v>
      </c>
      <c r="D663" s="6" t="s">
        <v>20</v>
      </c>
      <c r="E663" s="6">
        <v>2</v>
      </c>
      <c r="F663" s="6">
        <v>36816</v>
      </c>
      <c r="G663" s="6" t="s">
        <v>25</v>
      </c>
      <c r="H663" s="16">
        <v>43181</v>
      </c>
      <c r="I663" s="16"/>
      <c r="J663" s="6">
        <v>0.36815999999999999</v>
      </c>
      <c r="K663" s="6">
        <v>2476</v>
      </c>
      <c r="L663" s="6" t="s">
        <v>31</v>
      </c>
      <c r="M663" s="6" t="s">
        <v>246</v>
      </c>
      <c r="N663" s="6" t="s">
        <v>27</v>
      </c>
      <c r="O663" s="6">
        <v>2</v>
      </c>
      <c r="P663" s="7">
        <f t="shared" si="35"/>
        <v>0.36815999999999999</v>
      </c>
      <c r="Q663" s="6">
        <f>VLOOKUP(B663,[1]Sheet1!$A:$D,3,0)</f>
        <v>2</v>
      </c>
      <c r="R663" s="6">
        <f t="shared" si="36"/>
        <v>0</v>
      </c>
      <c r="S663" s="6">
        <f>VLOOKUP(B663,[2]Sheet1!$A:$D,4,0)</f>
        <v>18408</v>
      </c>
      <c r="T663" s="6">
        <f t="shared" si="37"/>
        <v>36816</v>
      </c>
    </row>
    <row r="664" spans="1:20" x14ac:dyDescent="0.45">
      <c r="A664" s="6" t="s">
        <v>28</v>
      </c>
      <c r="B664" s="6" t="s">
        <v>1334</v>
      </c>
      <c r="C664" s="6" t="s">
        <v>1335</v>
      </c>
      <c r="D664" s="6" t="s">
        <v>20</v>
      </c>
      <c r="E664" s="6">
        <v>2</v>
      </c>
      <c r="F664" s="6">
        <v>23135.39</v>
      </c>
      <c r="G664" s="6" t="s">
        <v>25</v>
      </c>
      <c r="H664" s="16">
        <v>35886</v>
      </c>
      <c r="I664" s="16">
        <v>42819</v>
      </c>
      <c r="J664" s="6">
        <v>0.2313539</v>
      </c>
      <c r="K664" s="6">
        <v>2838</v>
      </c>
      <c r="L664" s="6" t="s">
        <v>31</v>
      </c>
      <c r="M664" s="6" t="s">
        <v>246</v>
      </c>
      <c r="N664" s="6" t="s">
        <v>27</v>
      </c>
      <c r="O664" s="6">
        <v>2</v>
      </c>
      <c r="P664" s="7">
        <f t="shared" si="35"/>
        <v>0.2313539</v>
      </c>
      <c r="Q664" s="6">
        <f>VLOOKUP(B664,[1]Sheet1!$A:$D,3,0)</f>
        <v>2</v>
      </c>
      <c r="R664" s="6">
        <f t="shared" si="36"/>
        <v>0</v>
      </c>
      <c r="S664" s="6">
        <f>VLOOKUP(B664,[2]Sheet1!$A:$D,4,0)</f>
        <v>11567.7</v>
      </c>
      <c r="T664" s="6">
        <f t="shared" si="37"/>
        <v>23135.4</v>
      </c>
    </row>
    <row r="665" spans="1:20" x14ac:dyDescent="0.45">
      <c r="A665" s="6" t="s">
        <v>28</v>
      </c>
      <c r="B665" s="6" t="s">
        <v>1336</v>
      </c>
      <c r="C665" s="6" t="s">
        <v>1337</v>
      </c>
      <c r="D665" s="6" t="s">
        <v>20</v>
      </c>
      <c r="E665" s="6">
        <v>2</v>
      </c>
      <c r="F665" s="6">
        <v>5336.41</v>
      </c>
      <c r="G665" s="6" t="s">
        <v>25</v>
      </c>
      <c r="H665" s="16">
        <v>35886</v>
      </c>
      <c r="I665" s="16">
        <v>43342</v>
      </c>
      <c r="J665" s="6">
        <v>5.3364099999999998E-2</v>
      </c>
      <c r="K665" s="6">
        <v>2315</v>
      </c>
      <c r="L665" s="6" t="s">
        <v>31</v>
      </c>
      <c r="M665" s="6" t="s">
        <v>246</v>
      </c>
      <c r="N665" s="6" t="s">
        <v>27</v>
      </c>
      <c r="O665" s="6">
        <v>2</v>
      </c>
      <c r="P665" s="7">
        <f t="shared" si="35"/>
        <v>5.3364099999999998E-2</v>
      </c>
      <c r="Q665" s="6">
        <f>VLOOKUP(B665,[1]Sheet1!$A:$D,3,0)</f>
        <v>2</v>
      </c>
      <c r="R665" s="6">
        <f t="shared" si="36"/>
        <v>0</v>
      </c>
      <c r="S665" s="6">
        <f>VLOOKUP(B665,[2]Sheet1!$A:$D,4,0)</f>
        <v>2668.21</v>
      </c>
      <c r="T665" s="6">
        <f t="shared" si="37"/>
        <v>5336.42</v>
      </c>
    </row>
    <row r="666" spans="1:20" x14ac:dyDescent="0.45">
      <c r="A666" s="6" t="s">
        <v>28</v>
      </c>
      <c r="B666" s="6" t="s">
        <v>1338</v>
      </c>
      <c r="C666" s="6" t="s">
        <v>1339</v>
      </c>
      <c r="D666" s="6" t="s">
        <v>20</v>
      </c>
      <c r="E666" s="6">
        <v>10</v>
      </c>
      <c r="F666" s="6">
        <v>1820</v>
      </c>
      <c r="G666" s="6" t="s">
        <v>25</v>
      </c>
      <c r="H666" s="16">
        <v>37016</v>
      </c>
      <c r="I666" s="16">
        <v>42819</v>
      </c>
      <c r="J666" s="6">
        <v>1.8200000000000001E-2</v>
      </c>
      <c r="K666" s="6">
        <v>2838</v>
      </c>
      <c r="L666" s="6" t="s">
        <v>31</v>
      </c>
      <c r="M666" s="6" t="s">
        <v>246</v>
      </c>
      <c r="N666" s="6" t="s">
        <v>27</v>
      </c>
      <c r="O666" s="6">
        <v>10</v>
      </c>
      <c r="P666" s="7">
        <f t="shared" si="35"/>
        <v>1.8200000000000001E-2</v>
      </c>
      <c r="Q666" s="6">
        <f>VLOOKUP(B666,[1]Sheet1!$A:$D,3,0)</f>
        <v>10</v>
      </c>
      <c r="R666" s="6">
        <f t="shared" si="36"/>
        <v>0</v>
      </c>
      <c r="S666" s="6">
        <f>VLOOKUP(B666,[2]Sheet1!$A:$D,4,0)</f>
        <v>182</v>
      </c>
      <c r="T666" s="6">
        <f t="shared" si="37"/>
        <v>1820</v>
      </c>
    </row>
    <row r="667" spans="1:20" x14ac:dyDescent="0.45">
      <c r="A667" s="6" t="s">
        <v>28</v>
      </c>
      <c r="B667" s="6" t="s">
        <v>1340</v>
      </c>
      <c r="C667" s="6" t="s">
        <v>1341</v>
      </c>
      <c r="D667" s="6" t="s">
        <v>20</v>
      </c>
      <c r="E667" s="6">
        <v>1</v>
      </c>
      <c r="F667" s="6">
        <v>10757</v>
      </c>
      <c r="G667" s="6" t="s">
        <v>25</v>
      </c>
      <c r="H667" s="16">
        <v>35886</v>
      </c>
      <c r="I667" s="16">
        <v>35886</v>
      </c>
      <c r="J667" s="6">
        <v>0.10757</v>
      </c>
      <c r="K667" s="6">
        <v>9771</v>
      </c>
      <c r="L667" s="6" t="s">
        <v>31</v>
      </c>
      <c r="M667" s="6" t="s">
        <v>246</v>
      </c>
      <c r="N667" s="6" t="s">
        <v>27</v>
      </c>
      <c r="O667" s="6">
        <v>1</v>
      </c>
      <c r="P667" s="7">
        <f t="shared" si="35"/>
        <v>0.10757</v>
      </c>
      <c r="Q667" s="6">
        <f>VLOOKUP(B667,[1]Sheet1!$A:$D,3,0)</f>
        <v>1</v>
      </c>
      <c r="R667" s="6">
        <f t="shared" si="36"/>
        <v>0</v>
      </c>
      <c r="S667" s="6">
        <f>VLOOKUP(B667,[2]Sheet1!$A:$D,4,0)</f>
        <v>10757</v>
      </c>
      <c r="T667" s="6">
        <f t="shared" si="37"/>
        <v>10757</v>
      </c>
    </row>
    <row r="668" spans="1:20" x14ac:dyDescent="0.45">
      <c r="A668" s="6"/>
      <c r="B668" s="11" t="s">
        <v>1342</v>
      </c>
      <c r="C668" s="11" t="s">
        <v>1343</v>
      </c>
      <c r="D668" s="11" t="s">
        <v>20</v>
      </c>
      <c r="E668" s="6">
        <v>1</v>
      </c>
      <c r="F668" s="6">
        <v>50829.89</v>
      </c>
      <c r="G668" s="6" t="s">
        <v>25</v>
      </c>
      <c r="H668" s="14">
        <v>40731</v>
      </c>
      <c r="I668" s="14">
        <v>44167</v>
      </c>
      <c r="J668" s="6"/>
      <c r="K668" s="6"/>
      <c r="L668" s="6"/>
      <c r="M668" s="15" t="s">
        <v>246</v>
      </c>
      <c r="N668" s="8" t="s">
        <v>27</v>
      </c>
      <c r="O668" s="6">
        <v>1</v>
      </c>
      <c r="P668" s="7">
        <f t="shared" si="35"/>
        <v>0.5082989</v>
      </c>
      <c r="Q668" s="6">
        <f>VLOOKUP(B668,[1]Sheet1!$A:$D,3,0)</f>
        <v>1</v>
      </c>
      <c r="R668" s="6">
        <f t="shared" si="36"/>
        <v>0</v>
      </c>
      <c r="S668" s="6">
        <f>VLOOKUP(B668,[2]Sheet1!$A:$D,4,0)</f>
        <v>50829.89</v>
      </c>
      <c r="T668" s="6">
        <f t="shared" si="37"/>
        <v>50829.89</v>
      </c>
    </row>
    <row r="669" spans="1:20" x14ac:dyDescent="0.45">
      <c r="A669" s="6"/>
      <c r="B669" s="11" t="s">
        <v>1344</v>
      </c>
      <c r="C669" s="11" t="s">
        <v>1345</v>
      </c>
      <c r="D669" s="11" t="s">
        <v>20</v>
      </c>
      <c r="E669" s="6">
        <v>1</v>
      </c>
      <c r="F669" s="6">
        <v>48110.07</v>
      </c>
      <c r="G669" s="6" t="s">
        <v>25</v>
      </c>
      <c r="H669" s="14">
        <v>0</v>
      </c>
      <c r="I669" s="14">
        <v>44207</v>
      </c>
      <c r="J669" s="6"/>
      <c r="K669" s="6"/>
      <c r="L669" s="6"/>
      <c r="M669" s="15" t="s">
        <v>246</v>
      </c>
      <c r="N669" s="8" t="s">
        <v>27</v>
      </c>
      <c r="O669" s="6">
        <v>1</v>
      </c>
      <c r="P669" s="7">
        <f t="shared" si="35"/>
        <v>0.48110069999999999</v>
      </c>
      <c r="Q669" s="6">
        <f>VLOOKUP(B669,[1]Sheet1!$A:$D,3,0)</f>
        <v>1</v>
      </c>
      <c r="R669" s="6">
        <f t="shared" si="36"/>
        <v>0</v>
      </c>
      <c r="S669" s="6">
        <f>VLOOKUP(B669,[2]Sheet1!$A:$D,4,0)</f>
        <v>48110.07</v>
      </c>
      <c r="T669" s="6">
        <f t="shared" si="37"/>
        <v>48110.07</v>
      </c>
    </row>
    <row r="670" spans="1:20" x14ac:dyDescent="0.45">
      <c r="A670" s="6" t="s">
        <v>28</v>
      </c>
      <c r="B670" s="6" t="s">
        <v>1346</v>
      </c>
      <c r="C670" s="6" t="s">
        <v>1347</v>
      </c>
      <c r="D670" s="6" t="s">
        <v>78</v>
      </c>
      <c r="E670" s="6">
        <v>3</v>
      </c>
      <c r="F670" s="6">
        <v>2250</v>
      </c>
      <c r="G670" s="6" t="s">
        <v>25</v>
      </c>
      <c r="H670" s="16">
        <v>35886</v>
      </c>
      <c r="I670" s="16">
        <v>35886</v>
      </c>
      <c r="J670" s="6">
        <v>2.2499999999999999E-2</v>
      </c>
      <c r="K670" s="6">
        <v>9771</v>
      </c>
      <c r="L670" s="6" t="s">
        <v>31</v>
      </c>
      <c r="M670" s="6" t="s">
        <v>246</v>
      </c>
      <c r="N670" s="6" t="s">
        <v>27</v>
      </c>
      <c r="O670" s="6">
        <v>3</v>
      </c>
      <c r="P670" s="7">
        <f t="shared" si="35"/>
        <v>2.2499999999999999E-2</v>
      </c>
      <c r="Q670" s="6">
        <f>VLOOKUP(B670,[1]Sheet1!$A:$D,3,0)</f>
        <v>3</v>
      </c>
      <c r="R670" s="6">
        <f t="shared" si="36"/>
        <v>0</v>
      </c>
      <c r="S670" s="6">
        <f>VLOOKUP(B670,[2]Sheet1!$A:$D,4,0)</f>
        <v>750</v>
      </c>
      <c r="T670" s="6">
        <f t="shared" si="37"/>
        <v>2250</v>
      </c>
    </row>
    <row r="671" spans="1:20" x14ac:dyDescent="0.45">
      <c r="A671" s="6" t="s">
        <v>28</v>
      </c>
      <c r="B671" s="6" t="s">
        <v>1348</v>
      </c>
      <c r="C671" s="6" t="s">
        <v>1349</v>
      </c>
      <c r="D671" s="6" t="s">
        <v>20</v>
      </c>
      <c r="E671" s="6">
        <v>3</v>
      </c>
      <c r="F671" s="6">
        <v>10816.77</v>
      </c>
      <c r="G671" s="6" t="s">
        <v>25</v>
      </c>
      <c r="H671" s="16">
        <v>35886</v>
      </c>
      <c r="I671" s="16">
        <v>35886</v>
      </c>
      <c r="J671" s="6">
        <v>0.10816770000000001</v>
      </c>
      <c r="K671" s="6">
        <v>9771</v>
      </c>
      <c r="L671" s="6" t="s">
        <v>31</v>
      </c>
      <c r="M671" s="6" t="s">
        <v>246</v>
      </c>
      <c r="N671" s="6" t="s">
        <v>27</v>
      </c>
      <c r="O671" s="6">
        <v>3</v>
      </c>
      <c r="P671" s="7">
        <f t="shared" si="35"/>
        <v>0.10816770000000001</v>
      </c>
      <c r="Q671" s="6">
        <f>VLOOKUP(B671,[1]Sheet1!$A:$D,3,0)</f>
        <v>3</v>
      </c>
      <c r="R671" s="6">
        <f t="shared" si="36"/>
        <v>0</v>
      </c>
      <c r="S671" s="6">
        <f>VLOOKUP(B671,[2]Sheet1!$A:$D,4,0)</f>
        <v>3605.59</v>
      </c>
      <c r="T671" s="6">
        <f t="shared" si="37"/>
        <v>10816.77</v>
      </c>
    </row>
    <row r="672" spans="1:20" x14ac:dyDescent="0.45">
      <c r="A672" s="6" t="s">
        <v>28</v>
      </c>
      <c r="B672" s="6" t="s">
        <v>1350</v>
      </c>
      <c r="C672" s="6" t="s">
        <v>1351</v>
      </c>
      <c r="D672" s="6" t="s">
        <v>20</v>
      </c>
      <c r="E672" s="6">
        <v>5</v>
      </c>
      <c r="F672" s="6">
        <v>2128.4699999999998</v>
      </c>
      <c r="G672" s="6" t="s">
        <v>25</v>
      </c>
      <c r="H672" s="16">
        <v>35886</v>
      </c>
      <c r="I672" s="16">
        <v>35886</v>
      </c>
      <c r="J672" s="6">
        <v>2.1284699999999997E-2</v>
      </c>
      <c r="K672" s="6">
        <v>9771</v>
      </c>
      <c r="L672" s="6" t="s">
        <v>31</v>
      </c>
      <c r="M672" s="6" t="s">
        <v>246</v>
      </c>
      <c r="N672" s="6" t="s">
        <v>27</v>
      </c>
      <c r="O672" s="6">
        <v>5</v>
      </c>
      <c r="P672" s="7">
        <f t="shared" si="35"/>
        <v>2.1284699999999997E-2</v>
      </c>
      <c r="Q672" s="6">
        <f>VLOOKUP(B672,[1]Sheet1!$A:$D,3,0)</f>
        <v>5</v>
      </c>
      <c r="R672" s="6">
        <f t="shared" si="36"/>
        <v>0</v>
      </c>
      <c r="S672" s="6">
        <f>VLOOKUP(B672,[2]Sheet1!$A:$D,4,0)</f>
        <v>425.69</v>
      </c>
      <c r="T672" s="6">
        <f t="shared" si="37"/>
        <v>2128.4499999999998</v>
      </c>
    </row>
    <row r="673" spans="1:20" x14ac:dyDescent="0.45">
      <c r="A673" s="6" t="s">
        <v>28</v>
      </c>
      <c r="B673" s="6" t="s">
        <v>1352</v>
      </c>
      <c r="C673" s="6" t="s">
        <v>1353</v>
      </c>
      <c r="D673" s="6" t="s">
        <v>20</v>
      </c>
      <c r="E673" s="6">
        <v>10</v>
      </c>
      <c r="F673" s="6">
        <v>2755.53</v>
      </c>
      <c r="G673" s="6" t="s">
        <v>25</v>
      </c>
      <c r="H673" s="16">
        <v>35886</v>
      </c>
      <c r="I673" s="16">
        <v>35886</v>
      </c>
      <c r="J673" s="6">
        <v>2.7555300000000001E-2</v>
      </c>
      <c r="K673" s="6">
        <v>9771</v>
      </c>
      <c r="L673" s="6" t="s">
        <v>31</v>
      </c>
      <c r="M673" s="6" t="s">
        <v>246</v>
      </c>
      <c r="N673" s="6" t="s">
        <v>27</v>
      </c>
      <c r="O673" s="6">
        <v>10</v>
      </c>
      <c r="P673" s="7">
        <f t="shared" si="35"/>
        <v>2.7555300000000001E-2</v>
      </c>
      <c r="Q673" s="6">
        <f>VLOOKUP(B673,[1]Sheet1!$A:$D,3,0)</f>
        <v>10</v>
      </c>
      <c r="R673" s="6">
        <f t="shared" si="36"/>
        <v>0</v>
      </c>
      <c r="S673" s="6">
        <f>VLOOKUP(B673,[2]Sheet1!$A:$D,4,0)</f>
        <v>275.55</v>
      </c>
      <c r="T673" s="6">
        <f t="shared" si="37"/>
        <v>2755.5</v>
      </c>
    </row>
    <row r="674" spans="1:20" x14ac:dyDescent="0.45">
      <c r="A674" s="6" t="s">
        <v>28</v>
      </c>
      <c r="B674" s="6" t="s">
        <v>1354</v>
      </c>
      <c r="C674" s="6" t="s">
        <v>1355</v>
      </c>
      <c r="D674" s="6" t="s">
        <v>20</v>
      </c>
      <c r="E674" s="6">
        <v>10</v>
      </c>
      <c r="F674" s="6">
        <v>913.75</v>
      </c>
      <c r="G674" s="6" t="s">
        <v>25</v>
      </c>
      <c r="H674" s="16">
        <v>35886</v>
      </c>
      <c r="I674" s="16">
        <v>35886</v>
      </c>
      <c r="J674" s="6">
        <v>9.1374999999999998E-3</v>
      </c>
      <c r="K674" s="6">
        <v>9771</v>
      </c>
      <c r="L674" s="6" t="s">
        <v>31</v>
      </c>
      <c r="M674" s="6" t="s">
        <v>246</v>
      </c>
      <c r="N674" s="6" t="s">
        <v>27</v>
      </c>
      <c r="O674" s="6">
        <v>10</v>
      </c>
      <c r="P674" s="7">
        <f t="shared" si="35"/>
        <v>9.1374999999999998E-3</v>
      </c>
      <c r="Q674" s="6">
        <f>VLOOKUP(B674,[1]Sheet1!$A:$D,3,0)</f>
        <v>10</v>
      </c>
      <c r="R674" s="6">
        <f t="shared" si="36"/>
        <v>0</v>
      </c>
      <c r="S674" s="6">
        <f>VLOOKUP(B674,[2]Sheet1!$A:$D,4,0)</f>
        <v>91.38</v>
      </c>
      <c r="T674" s="6">
        <f t="shared" si="37"/>
        <v>913.8</v>
      </c>
    </row>
    <row r="675" spans="1:20" x14ac:dyDescent="0.45">
      <c r="A675" s="6" t="s">
        <v>28</v>
      </c>
      <c r="B675" s="6" t="s">
        <v>1356</v>
      </c>
      <c r="C675" s="6" t="s">
        <v>1357</v>
      </c>
      <c r="D675" s="6" t="s">
        <v>20</v>
      </c>
      <c r="E675" s="6">
        <v>29</v>
      </c>
      <c r="F675" s="6">
        <v>39840.480000000003</v>
      </c>
      <c r="G675" s="6" t="s">
        <v>25</v>
      </c>
      <c r="H675" s="16">
        <v>37187</v>
      </c>
      <c r="I675" s="16">
        <v>40340</v>
      </c>
      <c r="J675" s="6">
        <v>0.39840480000000006</v>
      </c>
      <c r="K675" s="6">
        <v>5317</v>
      </c>
      <c r="L675" s="6" t="s">
        <v>31</v>
      </c>
      <c r="M675" s="6" t="s">
        <v>249</v>
      </c>
      <c r="N675" s="6" t="s">
        <v>27</v>
      </c>
      <c r="O675" s="6">
        <v>29</v>
      </c>
      <c r="P675" s="7">
        <f t="shared" si="35"/>
        <v>0.39840480000000006</v>
      </c>
      <c r="Q675" s="6">
        <f>VLOOKUP(B675,[1]Sheet1!$A:$D,3,0)</f>
        <v>29</v>
      </c>
      <c r="R675" s="6">
        <f t="shared" si="36"/>
        <v>0</v>
      </c>
      <c r="S675" s="6">
        <f>VLOOKUP(B675,[2]Sheet1!$A:$D,4,0)</f>
        <v>1373.81</v>
      </c>
      <c r="T675" s="6">
        <f t="shared" si="37"/>
        <v>39840.49</v>
      </c>
    </row>
    <row r="676" spans="1:20" x14ac:dyDescent="0.45">
      <c r="A676" s="6" t="s">
        <v>28</v>
      </c>
      <c r="B676" s="6" t="s">
        <v>1358</v>
      </c>
      <c r="C676" s="6" t="s">
        <v>1359</v>
      </c>
      <c r="D676" s="6" t="s">
        <v>20</v>
      </c>
      <c r="E676" s="6">
        <v>1</v>
      </c>
      <c r="F676" s="6">
        <v>24762.7</v>
      </c>
      <c r="G676" s="6" t="s">
        <v>25</v>
      </c>
      <c r="H676" s="16">
        <v>35886</v>
      </c>
      <c r="I676" s="16">
        <v>35886</v>
      </c>
      <c r="J676" s="6">
        <v>0.24762700000000001</v>
      </c>
      <c r="K676" s="6">
        <v>9771</v>
      </c>
      <c r="L676" s="6" t="s">
        <v>31</v>
      </c>
      <c r="M676" s="6" t="s">
        <v>246</v>
      </c>
      <c r="N676" s="6" t="s">
        <v>27</v>
      </c>
      <c r="O676" s="6">
        <v>1</v>
      </c>
      <c r="P676" s="7">
        <f t="shared" si="35"/>
        <v>0.24762700000000001</v>
      </c>
      <c r="Q676" s="6">
        <f>VLOOKUP(B676,[1]Sheet1!$A:$D,3,0)</f>
        <v>1</v>
      </c>
      <c r="R676" s="6">
        <f t="shared" si="36"/>
        <v>0</v>
      </c>
      <c r="S676" s="6">
        <f>VLOOKUP(B676,[2]Sheet1!$A:$D,4,0)</f>
        <v>24762.7</v>
      </c>
      <c r="T676" s="6">
        <f t="shared" si="37"/>
        <v>24762.7</v>
      </c>
    </row>
    <row r="677" spans="1:20" x14ac:dyDescent="0.45">
      <c r="A677" s="6" t="s">
        <v>28</v>
      </c>
      <c r="B677" s="6" t="s">
        <v>1360</v>
      </c>
      <c r="C677" s="6" t="s">
        <v>1361</v>
      </c>
      <c r="D677" s="6" t="s">
        <v>20</v>
      </c>
      <c r="E677" s="6">
        <v>11</v>
      </c>
      <c r="F677" s="6">
        <v>180980</v>
      </c>
      <c r="G677" s="6" t="s">
        <v>25</v>
      </c>
      <c r="H677" s="16">
        <v>38385</v>
      </c>
      <c r="I677" s="16">
        <v>38385</v>
      </c>
      <c r="J677" s="6">
        <v>1.8098000000000001</v>
      </c>
      <c r="K677" s="6">
        <v>7272</v>
      </c>
      <c r="L677" s="6" t="s">
        <v>31</v>
      </c>
      <c r="M677" s="6" t="s">
        <v>246</v>
      </c>
      <c r="N677" s="6" t="s">
        <v>27</v>
      </c>
      <c r="O677" s="6">
        <v>11</v>
      </c>
      <c r="P677" s="7">
        <f t="shared" si="35"/>
        <v>1.8098000000000001</v>
      </c>
      <c r="Q677" s="6">
        <f>VLOOKUP(B677,[1]Sheet1!$A:$D,3,0)</f>
        <v>11</v>
      </c>
      <c r="R677" s="6">
        <f t="shared" si="36"/>
        <v>0</v>
      </c>
      <c r="S677" s="6">
        <f>VLOOKUP(B677,[2]Sheet1!$A:$D,4,0)</f>
        <v>16452.73</v>
      </c>
      <c r="T677" s="6">
        <f t="shared" si="37"/>
        <v>180980.03</v>
      </c>
    </row>
    <row r="678" spans="1:20" x14ac:dyDescent="0.45">
      <c r="A678" s="6" t="s">
        <v>28</v>
      </c>
      <c r="B678" s="6" t="s">
        <v>1362</v>
      </c>
      <c r="C678" s="6" t="s">
        <v>1363</v>
      </c>
      <c r="D678" s="6" t="s">
        <v>20</v>
      </c>
      <c r="E678" s="6">
        <v>1</v>
      </c>
      <c r="F678" s="6">
        <v>6219</v>
      </c>
      <c r="G678" s="6" t="s">
        <v>25</v>
      </c>
      <c r="H678" s="16">
        <v>35886</v>
      </c>
      <c r="I678" s="16">
        <v>35886</v>
      </c>
      <c r="J678" s="6">
        <v>6.2190000000000002E-2</v>
      </c>
      <c r="K678" s="6">
        <v>9771</v>
      </c>
      <c r="L678" s="6" t="s">
        <v>31</v>
      </c>
      <c r="M678" s="6" t="s">
        <v>246</v>
      </c>
      <c r="N678" s="6" t="s">
        <v>27</v>
      </c>
      <c r="O678" s="6">
        <v>1</v>
      </c>
      <c r="P678" s="7">
        <f t="shared" si="35"/>
        <v>6.2190000000000002E-2</v>
      </c>
      <c r="Q678" s="6">
        <f>VLOOKUP(B678,[1]Sheet1!$A:$D,3,0)</f>
        <v>1</v>
      </c>
      <c r="R678" s="6">
        <f t="shared" si="36"/>
        <v>0</v>
      </c>
      <c r="S678" s="6">
        <f>VLOOKUP(B678,[2]Sheet1!$A:$D,4,0)</f>
        <v>6219</v>
      </c>
      <c r="T678" s="6">
        <f t="shared" si="37"/>
        <v>6219</v>
      </c>
    </row>
    <row r="679" spans="1:20" x14ac:dyDescent="0.45">
      <c r="A679" s="6" t="s">
        <v>28</v>
      </c>
      <c r="B679" s="6" t="s">
        <v>1364</v>
      </c>
      <c r="C679" s="6" t="s">
        <v>1365</v>
      </c>
      <c r="D679" s="6" t="s">
        <v>20</v>
      </c>
      <c r="E679" s="6">
        <v>4</v>
      </c>
      <c r="F679" s="6">
        <v>6256</v>
      </c>
      <c r="G679" s="6" t="s">
        <v>25</v>
      </c>
      <c r="H679" s="16">
        <v>35886</v>
      </c>
      <c r="I679" s="16">
        <v>35886</v>
      </c>
      <c r="J679" s="6">
        <v>6.2560000000000004E-2</v>
      </c>
      <c r="K679" s="6">
        <v>9771</v>
      </c>
      <c r="L679" s="6" t="s">
        <v>31</v>
      </c>
      <c r="M679" s="6" t="s">
        <v>246</v>
      </c>
      <c r="N679" s="6" t="s">
        <v>27</v>
      </c>
      <c r="O679" s="6">
        <v>4</v>
      </c>
      <c r="P679" s="7">
        <f t="shared" si="35"/>
        <v>6.2560000000000004E-2</v>
      </c>
      <c r="Q679" s="6">
        <f>VLOOKUP(B679,[1]Sheet1!$A:$D,3,0)</f>
        <v>4</v>
      </c>
      <c r="R679" s="6">
        <f t="shared" si="36"/>
        <v>0</v>
      </c>
      <c r="S679" s="6">
        <f>VLOOKUP(B679,[2]Sheet1!$A:$D,4,0)</f>
        <v>1564</v>
      </c>
      <c r="T679" s="6">
        <f t="shared" si="37"/>
        <v>6256</v>
      </c>
    </row>
    <row r="680" spans="1:20" x14ac:dyDescent="0.45">
      <c r="A680" s="6" t="s">
        <v>28</v>
      </c>
      <c r="B680" s="6" t="s">
        <v>1366</v>
      </c>
      <c r="C680" s="6" t="s">
        <v>1367</v>
      </c>
      <c r="D680" s="6" t="s">
        <v>20</v>
      </c>
      <c r="E680" s="6">
        <v>10</v>
      </c>
      <c r="F680" s="6">
        <v>7243</v>
      </c>
      <c r="G680" s="6" t="s">
        <v>25</v>
      </c>
      <c r="H680" s="16">
        <v>35886</v>
      </c>
      <c r="I680" s="16">
        <v>35886</v>
      </c>
      <c r="J680" s="6">
        <v>7.2429999999999994E-2</v>
      </c>
      <c r="K680" s="6">
        <v>9771</v>
      </c>
      <c r="L680" s="6" t="s">
        <v>31</v>
      </c>
      <c r="M680" s="6" t="s">
        <v>246</v>
      </c>
      <c r="N680" s="6" t="s">
        <v>27</v>
      </c>
      <c r="O680" s="6">
        <v>10</v>
      </c>
      <c r="P680" s="7">
        <f t="shared" si="35"/>
        <v>7.2429999999999994E-2</v>
      </c>
      <c r="Q680" s="6">
        <f>VLOOKUP(B680,[1]Sheet1!$A:$D,3,0)</f>
        <v>10</v>
      </c>
      <c r="R680" s="6">
        <f t="shared" si="36"/>
        <v>0</v>
      </c>
      <c r="S680" s="6">
        <f>VLOOKUP(B680,[2]Sheet1!$A:$D,4,0)</f>
        <v>724.3</v>
      </c>
      <c r="T680" s="6">
        <f t="shared" si="37"/>
        <v>7243</v>
      </c>
    </row>
    <row r="681" spans="1:20" x14ac:dyDescent="0.45">
      <c r="A681" s="6" t="s">
        <v>28</v>
      </c>
      <c r="B681" s="6" t="s">
        <v>1368</v>
      </c>
      <c r="C681" s="6" t="s">
        <v>1369</v>
      </c>
      <c r="D681" s="6" t="s">
        <v>20</v>
      </c>
      <c r="E681" s="6">
        <v>9</v>
      </c>
      <c r="F681" s="6">
        <v>7149.36</v>
      </c>
      <c r="G681" s="6" t="s">
        <v>25</v>
      </c>
      <c r="H681" s="16">
        <v>35886</v>
      </c>
      <c r="I681" s="16">
        <v>42817</v>
      </c>
      <c r="J681" s="6">
        <v>7.149359999999999E-2</v>
      </c>
      <c r="K681" s="6">
        <v>2840</v>
      </c>
      <c r="L681" s="6" t="s">
        <v>31</v>
      </c>
      <c r="M681" s="6" t="s">
        <v>246</v>
      </c>
      <c r="N681" s="6" t="s">
        <v>27</v>
      </c>
      <c r="O681" s="6">
        <v>9</v>
      </c>
      <c r="P681" s="7">
        <f t="shared" si="35"/>
        <v>7.149359999999999E-2</v>
      </c>
      <c r="Q681" s="6">
        <f>VLOOKUP(B681,[1]Sheet1!$A:$D,3,0)</f>
        <v>9</v>
      </c>
      <c r="R681" s="6">
        <f t="shared" si="36"/>
        <v>0</v>
      </c>
      <c r="S681" s="6">
        <f>VLOOKUP(B681,[2]Sheet1!$A:$D,4,0)</f>
        <v>794.37</v>
      </c>
      <c r="T681" s="6">
        <f t="shared" si="37"/>
        <v>7149.33</v>
      </c>
    </row>
    <row r="682" spans="1:20" x14ac:dyDescent="0.45">
      <c r="A682" s="6" t="s">
        <v>28</v>
      </c>
      <c r="B682" s="6" t="s">
        <v>1370</v>
      </c>
      <c r="C682" s="6" t="s">
        <v>1371</v>
      </c>
      <c r="D682" s="6" t="s">
        <v>20</v>
      </c>
      <c r="E682" s="6">
        <v>14</v>
      </c>
      <c r="F682" s="6">
        <v>755.47</v>
      </c>
      <c r="G682" s="6" t="s">
        <v>25</v>
      </c>
      <c r="H682" s="16">
        <v>35886</v>
      </c>
      <c r="I682" s="16">
        <v>42817</v>
      </c>
      <c r="J682" s="6">
        <v>7.5547000000000001E-3</v>
      </c>
      <c r="K682" s="6">
        <v>2840</v>
      </c>
      <c r="L682" s="6" t="s">
        <v>31</v>
      </c>
      <c r="M682" s="6" t="s">
        <v>246</v>
      </c>
      <c r="N682" s="6" t="s">
        <v>27</v>
      </c>
      <c r="O682" s="6">
        <v>14</v>
      </c>
      <c r="P682" s="7">
        <f t="shared" si="35"/>
        <v>7.5547000000000001E-3</v>
      </c>
      <c r="Q682" s="6">
        <f>VLOOKUP(B682,[1]Sheet1!$A:$D,3,0)</f>
        <v>14</v>
      </c>
      <c r="R682" s="6">
        <f t="shared" si="36"/>
        <v>0</v>
      </c>
      <c r="S682" s="6">
        <f>VLOOKUP(B682,[2]Sheet1!$A:$D,4,0)</f>
        <v>53.96</v>
      </c>
      <c r="T682" s="6">
        <f t="shared" si="37"/>
        <v>755.44</v>
      </c>
    </row>
    <row r="683" spans="1:20" x14ac:dyDescent="0.45">
      <c r="A683" s="6" t="s">
        <v>28</v>
      </c>
      <c r="B683" s="6" t="s">
        <v>1372</v>
      </c>
      <c r="C683" s="6" t="s">
        <v>1373</v>
      </c>
      <c r="D683" s="6" t="s">
        <v>20</v>
      </c>
      <c r="E683" s="6">
        <v>14</v>
      </c>
      <c r="F683" s="6">
        <v>755.47</v>
      </c>
      <c r="G683" s="6" t="s">
        <v>25</v>
      </c>
      <c r="H683" s="16">
        <v>35886</v>
      </c>
      <c r="I683" s="16">
        <v>42817</v>
      </c>
      <c r="J683" s="6">
        <v>7.5547000000000001E-3</v>
      </c>
      <c r="K683" s="6">
        <v>2840</v>
      </c>
      <c r="L683" s="6" t="s">
        <v>31</v>
      </c>
      <c r="M683" s="6" t="s">
        <v>246</v>
      </c>
      <c r="N683" s="6" t="s">
        <v>27</v>
      </c>
      <c r="O683" s="6">
        <v>14</v>
      </c>
      <c r="P683" s="7">
        <f t="shared" si="35"/>
        <v>7.5547000000000001E-3</v>
      </c>
      <c r="Q683" s="6">
        <f>VLOOKUP(B683,[1]Sheet1!$A:$D,3,0)</f>
        <v>14</v>
      </c>
      <c r="R683" s="6">
        <f t="shared" si="36"/>
        <v>0</v>
      </c>
      <c r="S683" s="6">
        <f>VLOOKUP(B683,[2]Sheet1!$A:$D,4,0)</f>
        <v>53.96</v>
      </c>
      <c r="T683" s="6">
        <f t="shared" si="37"/>
        <v>755.44</v>
      </c>
    </row>
    <row r="684" spans="1:20" x14ac:dyDescent="0.45">
      <c r="A684" s="6" t="s">
        <v>28</v>
      </c>
      <c r="B684" s="6" t="s">
        <v>1374</v>
      </c>
      <c r="C684" s="6" t="s">
        <v>1375</v>
      </c>
      <c r="D684" s="6" t="s">
        <v>20</v>
      </c>
      <c r="E684" s="6">
        <v>11</v>
      </c>
      <c r="F684" s="6">
        <v>10111.959999999999</v>
      </c>
      <c r="G684" s="6" t="s">
        <v>25</v>
      </c>
      <c r="H684" s="16">
        <v>35886</v>
      </c>
      <c r="I684" s="16">
        <v>42817</v>
      </c>
      <c r="J684" s="6">
        <v>0.10111959999999999</v>
      </c>
      <c r="K684" s="6">
        <v>2840</v>
      </c>
      <c r="L684" s="6" t="s">
        <v>31</v>
      </c>
      <c r="M684" s="6" t="s">
        <v>246</v>
      </c>
      <c r="N684" s="6" t="s">
        <v>27</v>
      </c>
      <c r="O684" s="6">
        <v>11</v>
      </c>
      <c r="P684" s="7">
        <f t="shared" si="35"/>
        <v>0.10111959999999999</v>
      </c>
      <c r="Q684" s="6">
        <f>VLOOKUP(B684,[1]Sheet1!$A:$D,3,0)</f>
        <v>11</v>
      </c>
      <c r="R684" s="6">
        <f t="shared" si="36"/>
        <v>0</v>
      </c>
      <c r="S684" s="6">
        <f>VLOOKUP(B684,[2]Sheet1!$A:$D,4,0)</f>
        <v>919.27</v>
      </c>
      <c r="T684" s="6">
        <f t="shared" si="37"/>
        <v>10111.969999999999</v>
      </c>
    </row>
    <row r="685" spans="1:20" x14ac:dyDescent="0.45">
      <c r="A685" s="6" t="s">
        <v>28</v>
      </c>
      <c r="B685" s="6" t="s">
        <v>1376</v>
      </c>
      <c r="C685" s="6" t="s">
        <v>1377</v>
      </c>
      <c r="D685" s="6" t="s">
        <v>20</v>
      </c>
      <c r="E685" s="6">
        <v>10</v>
      </c>
      <c r="F685" s="6">
        <v>5912</v>
      </c>
      <c r="G685" s="6" t="s">
        <v>25</v>
      </c>
      <c r="H685" s="16">
        <v>35886</v>
      </c>
      <c r="I685" s="16">
        <v>42817</v>
      </c>
      <c r="J685" s="6">
        <v>5.9119999999999999E-2</v>
      </c>
      <c r="K685" s="6">
        <v>2840</v>
      </c>
      <c r="L685" s="6" t="s">
        <v>31</v>
      </c>
      <c r="M685" s="6" t="s">
        <v>246</v>
      </c>
      <c r="N685" s="6" t="s">
        <v>27</v>
      </c>
      <c r="O685" s="6">
        <v>10</v>
      </c>
      <c r="P685" s="7">
        <f t="shared" si="35"/>
        <v>5.9119999999999999E-2</v>
      </c>
      <c r="Q685" s="6">
        <f>VLOOKUP(B685,[1]Sheet1!$A:$D,3,0)</f>
        <v>10</v>
      </c>
      <c r="R685" s="6">
        <f t="shared" si="36"/>
        <v>0</v>
      </c>
      <c r="S685" s="6">
        <f>VLOOKUP(B685,[2]Sheet1!$A:$D,4,0)</f>
        <v>591.20000000000005</v>
      </c>
      <c r="T685" s="6">
        <f t="shared" si="37"/>
        <v>5912</v>
      </c>
    </row>
    <row r="686" spans="1:20" x14ac:dyDescent="0.45">
      <c r="A686" s="6" t="s">
        <v>28</v>
      </c>
      <c r="B686" s="6" t="s">
        <v>1378</v>
      </c>
      <c r="C686" s="6" t="s">
        <v>1379</v>
      </c>
      <c r="D686" s="6" t="s">
        <v>20</v>
      </c>
      <c r="E686" s="6">
        <v>3</v>
      </c>
      <c r="F686" s="6">
        <v>4992</v>
      </c>
      <c r="G686" s="6" t="s">
        <v>25</v>
      </c>
      <c r="H686" s="16">
        <v>35886</v>
      </c>
      <c r="I686" s="16">
        <v>35886</v>
      </c>
      <c r="J686" s="6">
        <v>4.9919999999999999E-2</v>
      </c>
      <c r="K686" s="6">
        <v>9771</v>
      </c>
      <c r="L686" s="6" t="s">
        <v>31</v>
      </c>
      <c r="M686" s="6" t="s">
        <v>246</v>
      </c>
      <c r="N686" s="6" t="s">
        <v>27</v>
      </c>
      <c r="O686" s="6">
        <v>3</v>
      </c>
      <c r="P686" s="7">
        <f t="shared" si="35"/>
        <v>4.9919999999999999E-2</v>
      </c>
      <c r="Q686" s="6">
        <f>VLOOKUP(B686,[1]Sheet1!$A:$D,3,0)</f>
        <v>3</v>
      </c>
      <c r="R686" s="6">
        <f t="shared" si="36"/>
        <v>0</v>
      </c>
      <c r="S686" s="6">
        <f>VLOOKUP(B686,[2]Sheet1!$A:$D,4,0)</f>
        <v>1664</v>
      </c>
      <c r="T686" s="6">
        <f t="shared" si="37"/>
        <v>4992</v>
      </c>
    </row>
    <row r="687" spans="1:20" x14ac:dyDescent="0.45">
      <c r="A687" s="6" t="s">
        <v>28</v>
      </c>
      <c r="B687" s="6" t="s">
        <v>1380</v>
      </c>
      <c r="C687" s="6" t="s">
        <v>1381</v>
      </c>
      <c r="D687" s="6" t="s">
        <v>20</v>
      </c>
      <c r="E687" s="6">
        <v>4</v>
      </c>
      <c r="F687" s="6">
        <v>17140</v>
      </c>
      <c r="G687" s="6" t="s">
        <v>25</v>
      </c>
      <c r="H687" s="16">
        <v>35886</v>
      </c>
      <c r="I687" s="16">
        <v>35886</v>
      </c>
      <c r="J687" s="6">
        <v>0.1714</v>
      </c>
      <c r="K687" s="6">
        <v>9771</v>
      </c>
      <c r="L687" s="6" t="s">
        <v>31</v>
      </c>
      <c r="M687" s="6" t="s">
        <v>246</v>
      </c>
      <c r="N687" s="6" t="s">
        <v>27</v>
      </c>
      <c r="O687" s="6">
        <v>4</v>
      </c>
      <c r="P687" s="7">
        <f t="shared" si="35"/>
        <v>0.1714</v>
      </c>
      <c r="Q687" s="6">
        <f>VLOOKUP(B687,[1]Sheet1!$A:$D,3,0)</f>
        <v>4</v>
      </c>
      <c r="R687" s="6">
        <f t="shared" si="36"/>
        <v>0</v>
      </c>
      <c r="S687" s="6">
        <f>VLOOKUP(B687,[2]Sheet1!$A:$D,4,0)</f>
        <v>4285</v>
      </c>
      <c r="T687" s="6">
        <f t="shared" si="37"/>
        <v>17140</v>
      </c>
    </row>
    <row r="688" spans="1:20" x14ac:dyDescent="0.45">
      <c r="A688" s="6" t="s">
        <v>28</v>
      </c>
      <c r="B688" s="6" t="s">
        <v>1382</v>
      </c>
      <c r="C688" s="6" t="s">
        <v>1383</v>
      </c>
      <c r="D688" s="6" t="s">
        <v>20</v>
      </c>
      <c r="E688" s="6">
        <v>2</v>
      </c>
      <c r="F688" s="6">
        <v>6000</v>
      </c>
      <c r="G688" s="6" t="s">
        <v>25</v>
      </c>
      <c r="H688" s="16">
        <v>35886</v>
      </c>
      <c r="I688" s="16">
        <v>35886</v>
      </c>
      <c r="J688" s="6">
        <v>0.06</v>
      </c>
      <c r="K688" s="6">
        <v>9771</v>
      </c>
      <c r="L688" s="6" t="s">
        <v>31</v>
      </c>
      <c r="M688" s="6" t="s">
        <v>246</v>
      </c>
      <c r="N688" s="6" t="s">
        <v>27</v>
      </c>
      <c r="O688" s="6">
        <v>2</v>
      </c>
      <c r="P688" s="7">
        <f t="shared" si="35"/>
        <v>0.06</v>
      </c>
      <c r="Q688" s="6">
        <f>VLOOKUP(B688,[1]Sheet1!$A:$D,3,0)</f>
        <v>2</v>
      </c>
      <c r="R688" s="6">
        <f t="shared" si="36"/>
        <v>0</v>
      </c>
      <c r="S688" s="6">
        <f>VLOOKUP(B688,[2]Sheet1!$A:$D,4,0)</f>
        <v>3000</v>
      </c>
      <c r="T688" s="6">
        <f t="shared" si="37"/>
        <v>6000</v>
      </c>
    </row>
    <row r="689" spans="1:20" x14ac:dyDescent="0.45">
      <c r="A689" s="6" t="s">
        <v>28</v>
      </c>
      <c r="B689" s="6" t="s">
        <v>1384</v>
      </c>
      <c r="C689" s="6" t="s">
        <v>1385</v>
      </c>
      <c r="D689" s="6" t="s">
        <v>20</v>
      </c>
      <c r="E689" s="6">
        <v>1</v>
      </c>
      <c r="F689" s="6">
        <v>1614.87</v>
      </c>
      <c r="G689" s="6" t="s">
        <v>25</v>
      </c>
      <c r="H689" s="16">
        <v>35886</v>
      </c>
      <c r="I689" s="16">
        <v>35886</v>
      </c>
      <c r="J689" s="6">
        <v>1.6148699999999998E-2</v>
      </c>
      <c r="K689" s="6">
        <v>9771</v>
      </c>
      <c r="L689" s="6" t="s">
        <v>31</v>
      </c>
      <c r="M689" s="6" t="s">
        <v>246</v>
      </c>
      <c r="N689" s="6" t="s">
        <v>27</v>
      </c>
      <c r="O689" s="6">
        <v>1</v>
      </c>
      <c r="P689" s="7">
        <f t="shared" si="35"/>
        <v>1.6148699999999998E-2</v>
      </c>
      <c r="Q689" s="6">
        <f>VLOOKUP(B689,[1]Sheet1!$A:$D,3,0)</f>
        <v>1</v>
      </c>
      <c r="R689" s="6">
        <f t="shared" si="36"/>
        <v>0</v>
      </c>
      <c r="S689" s="6">
        <f>VLOOKUP(B689,[2]Sheet1!$A:$D,4,0)</f>
        <v>1614.87</v>
      </c>
      <c r="T689" s="6">
        <f t="shared" si="37"/>
        <v>1614.87</v>
      </c>
    </row>
    <row r="690" spans="1:20" x14ac:dyDescent="0.45">
      <c r="A690" s="6" t="s">
        <v>28</v>
      </c>
      <c r="B690" s="6" t="s">
        <v>1386</v>
      </c>
      <c r="C690" s="6" t="s">
        <v>1387</v>
      </c>
      <c r="D690" s="6" t="s">
        <v>20</v>
      </c>
      <c r="E690" s="6">
        <v>2</v>
      </c>
      <c r="F690" s="6">
        <v>1677</v>
      </c>
      <c r="G690" s="6" t="s">
        <v>25</v>
      </c>
      <c r="H690" s="16">
        <v>35886</v>
      </c>
      <c r="I690" s="16">
        <v>35886</v>
      </c>
      <c r="J690" s="6">
        <v>1.677E-2</v>
      </c>
      <c r="K690" s="6">
        <v>9771</v>
      </c>
      <c r="L690" s="6" t="s">
        <v>31</v>
      </c>
      <c r="M690" s="6" t="s">
        <v>246</v>
      </c>
      <c r="N690" s="6" t="s">
        <v>27</v>
      </c>
      <c r="O690" s="6">
        <v>2</v>
      </c>
      <c r="P690" s="7">
        <f t="shared" si="35"/>
        <v>1.677E-2</v>
      </c>
      <c r="Q690" s="6">
        <f>VLOOKUP(B690,[1]Sheet1!$A:$D,3,0)</f>
        <v>2</v>
      </c>
      <c r="R690" s="6">
        <f t="shared" si="36"/>
        <v>0</v>
      </c>
      <c r="S690" s="6">
        <f>VLOOKUP(B690,[2]Sheet1!$A:$D,4,0)</f>
        <v>838.5</v>
      </c>
      <c r="T690" s="6">
        <f t="shared" si="37"/>
        <v>1677</v>
      </c>
    </row>
    <row r="691" spans="1:20" x14ac:dyDescent="0.45">
      <c r="A691" s="6" t="s">
        <v>28</v>
      </c>
      <c r="B691" s="6" t="s">
        <v>1388</v>
      </c>
      <c r="C691" s="6" t="s">
        <v>1389</v>
      </c>
      <c r="D691" s="6" t="s">
        <v>20</v>
      </c>
      <c r="E691" s="6">
        <v>10</v>
      </c>
      <c r="F691" s="6">
        <v>4476.2</v>
      </c>
      <c r="G691" s="6" t="s">
        <v>25</v>
      </c>
      <c r="H691" s="16">
        <v>35886</v>
      </c>
      <c r="I691" s="16">
        <v>36595</v>
      </c>
      <c r="J691" s="6">
        <v>4.4761999999999996E-2</v>
      </c>
      <c r="K691" s="6">
        <v>9062</v>
      </c>
      <c r="L691" s="6" t="s">
        <v>31</v>
      </c>
      <c r="M691" s="6" t="s">
        <v>246</v>
      </c>
      <c r="N691" s="6" t="s">
        <v>27</v>
      </c>
      <c r="O691" s="6">
        <v>10</v>
      </c>
      <c r="P691" s="7">
        <f t="shared" si="35"/>
        <v>4.4761999999999996E-2</v>
      </c>
      <c r="Q691" s="6">
        <f>VLOOKUP(B691,[1]Sheet1!$A:$D,3,0)</f>
        <v>10</v>
      </c>
      <c r="R691" s="6">
        <f t="shared" si="36"/>
        <v>0</v>
      </c>
      <c r="S691" s="6">
        <f>VLOOKUP(B691,[2]Sheet1!$A:$D,4,0)</f>
        <v>447.62</v>
      </c>
      <c r="T691" s="6">
        <f t="shared" si="37"/>
        <v>4476.2</v>
      </c>
    </row>
    <row r="692" spans="1:20" x14ac:dyDescent="0.45">
      <c r="A692" s="6" t="s">
        <v>28</v>
      </c>
      <c r="B692" s="6" t="s">
        <v>1390</v>
      </c>
      <c r="C692" s="6" t="s">
        <v>1391</v>
      </c>
      <c r="D692" s="6" t="s">
        <v>78</v>
      </c>
      <c r="E692" s="6">
        <v>2</v>
      </c>
      <c r="F692" s="6">
        <v>1248</v>
      </c>
      <c r="G692" s="6" t="s">
        <v>25</v>
      </c>
      <c r="H692" s="16">
        <v>35886</v>
      </c>
      <c r="I692" s="16">
        <v>35886</v>
      </c>
      <c r="J692" s="6">
        <v>1.248E-2</v>
      </c>
      <c r="K692" s="6">
        <v>9771</v>
      </c>
      <c r="L692" s="6" t="s">
        <v>31</v>
      </c>
      <c r="M692" s="6" t="s">
        <v>246</v>
      </c>
      <c r="N692" s="6" t="s">
        <v>27</v>
      </c>
      <c r="O692" s="6">
        <v>2</v>
      </c>
      <c r="P692" s="7">
        <f t="shared" si="35"/>
        <v>1.248E-2</v>
      </c>
      <c r="Q692" s="6">
        <f>VLOOKUP(B692,[1]Sheet1!$A:$D,3,0)</f>
        <v>2</v>
      </c>
      <c r="R692" s="6">
        <f t="shared" si="36"/>
        <v>0</v>
      </c>
      <c r="S692" s="6">
        <f>VLOOKUP(B692,[2]Sheet1!$A:$D,4,0)</f>
        <v>624</v>
      </c>
      <c r="T692" s="6">
        <f t="shared" si="37"/>
        <v>1248</v>
      </c>
    </row>
    <row r="693" spans="1:20" x14ac:dyDescent="0.45">
      <c r="A693" s="6" t="s">
        <v>28</v>
      </c>
      <c r="B693" s="6" t="s">
        <v>1392</v>
      </c>
      <c r="C693" s="6" t="s">
        <v>1393</v>
      </c>
      <c r="D693" s="6" t="s">
        <v>20</v>
      </c>
      <c r="E693" s="6">
        <v>995</v>
      </c>
      <c r="F693" s="6">
        <v>25870</v>
      </c>
      <c r="G693" s="6" t="s">
        <v>25</v>
      </c>
      <c r="H693" s="16">
        <v>36810</v>
      </c>
      <c r="I693" s="16">
        <v>35886</v>
      </c>
      <c r="J693" s="6">
        <v>0.25869999999999999</v>
      </c>
      <c r="K693" s="6">
        <v>9771</v>
      </c>
      <c r="L693" s="6" t="s">
        <v>31</v>
      </c>
      <c r="M693" s="6" t="s">
        <v>246</v>
      </c>
      <c r="N693" s="6" t="s">
        <v>27</v>
      </c>
      <c r="O693" s="6">
        <v>995</v>
      </c>
      <c r="P693" s="7">
        <f t="shared" si="35"/>
        <v>0.25869999999999999</v>
      </c>
      <c r="Q693" s="6">
        <f>VLOOKUP(B693,[1]Sheet1!$A:$D,3,0)</f>
        <v>995</v>
      </c>
      <c r="R693" s="6">
        <f t="shared" si="36"/>
        <v>0</v>
      </c>
      <c r="S693" s="6">
        <f>VLOOKUP(B693,[2]Sheet1!$A:$D,4,0)</f>
        <v>26</v>
      </c>
      <c r="T693" s="6">
        <f t="shared" si="37"/>
        <v>25870</v>
      </c>
    </row>
    <row r="694" spans="1:20" x14ac:dyDescent="0.45">
      <c r="A694" s="6" t="s">
        <v>28</v>
      </c>
      <c r="B694" s="6" t="s">
        <v>1394</v>
      </c>
      <c r="C694" s="6" t="s">
        <v>1395</v>
      </c>
      <c r="D694" s="6" t="s">
        <v>20</v>
      </c>
      <c r="E694" s="6">
        <v>990</v>
      </c>
      <c r="F694" s="6">
        <v>26769.8</v>
      </c>
      <c r="G694" s="6" t="s">
        <v>25</v>
      </c>
      <c r="H694" s="16">
        <v>36426</v>
      </c>
      <c r="I694" s="16">
        <v>36426</v>
      </c>
      <c r="J694" s="6">
        <v>0.26769799999999999</v>
      </c>
      <c r="K694" s="6">
        <v>9231</v>
      </c>
      <c r="L694" s="6" t="s">
        <v>31</v>
      </c>
      <c r="M694" s="6" t="s">
        <v>246</v>
      </c>
      <c r="N694" s="6" t="s">
        <v>27</v>
      </c>
      <c r="O694" s="6">
        <v>990</v>
      </c>
      <c r="P694" s="7">
        <f t="shared" si="35"/>
        <v>0.26769799999999999</v>
      </c>
      <c r="Q694" s="6">
        <f>VLOOKUP(B694,[1]Sheet1!$A:$D,3,0)</f>
        <v>990</v>
      </c>
      <c r="R694" s="6">
        <f t="shared" si="36"/>
        <v>0</v>
      </c>
      <c r="S694" s="6">
        <f>VLOOKUP(B694,[2]Sheet1!$A:$D,4,0)</f>
        <v>27.04</v>
      </c>
      <c r="T694" s="6">
        <f t="shared" si="37"/>
        <v>26769.599999999999</v>
      </c>
    </row>
    <row r="695" spans="1:20" x14ac:dyDescent="0.45">
      <c r="A695" s="6" t="s">
        <v>28</v>
      </c>
      <c r="B695" s="6" t="s">
        <v>1396</v>
      </c>
      <c r="C695" s="6" t="s">
        <v>1397</v>
      </c>
      <c r="D695" s="6" t="s">
        <v>20</v>
      </c>
      <c r="E695" s="6">
        <v>700</v>
      </c>
      <c r="F695" s="6">
        <v>3750.18</v>
      </c>
      <c r="G695" s="6" t="s">
        <v>25</v>
      </c>
      <c r="H695" s="16">
        <v>35886</v>
      </c>
      <c r="I695" s="16">
        <v>35886</v>
      </c>
      <c r="J695" s="6">
        <v>3.7501800000000002E-2</v>
      </c>
      <c r="K695" s="6">
        <v>9771</v>
      </c>
      <c r="L695" s="6" t="s">
        <v>31</v>
      </c>
      <c r="M695" s="6" t="s">
        <v>246</v>
      </c>
      <c r="N695" s="6" t="s">
        <v>27</v>
      </c>
      <c r="O695" s="6">
        <v>700</v>
      </c>
      <c r="P695" s="7">
        <f t="shared" si="35"/>
        <v>3.7501800000000002E-2</v>
      </c>
      <c r="Q695" s="6">
        <f>VLOOKUP(B695,[1]Sheet1!$A:$D,3,0)</f>
        <v>700</v>
      </c>
      <c r="R695" s="6">
        <f t="shared" si="36"/>
        <v>0</v>
      </c>
      <c r="S695" s="6">
        <f>VLOOKUP(B695,[2]Sheet1!$A:$D,4,0)</f>
        <v>5.36</v>
      </c>
      <c r="T695" s="6">
        <f t="shared" si="37"/>
        <v>3752</v>
      </c>
    </row>
    <row r="696" spans="1:20" x14ac:dyDescent="0.45">
      <c r="A696" s="6" t="s">
        <v>28</v>
      </c>
      <c r="B696" s="6" t="s">
        <v>1398</v>
      </c>
      <c r="C696" s="6" t="s">
        <v>1399</v>
      </c>
      <c r="D696" s="6" t="s">
        <v>20</v>
      </c>
      <c r="E696" s="6">
        <v>1</v>
      </c>
      <c r="F696" s="6">
        <v>9742</v>
      </c>
      <c r="G696" s="6" t="s">
        <v>25</v>
      </c>
      <c r="H696" s="16">
        <v>35886</v>
      </c>
      <c r="I696" s="16">
        <v>35886</v>
      </c>
      <c r="J696" s="6">
        <v>9.7420000000000007E-2</v>
      </c>
      <c r="K696" s="6">
        <v>9771</v>
      </c>
      <c r="L696" s="6" t="s">
        <v>31</v>
      </c>
      <c r="M696" s="6" t="s">
        <v>246</v>
      </c>
      <c r="N696" s="6" t="s">
        <v>27</v>
      </c>
      <c r="O696" s="6">
        <v>1</v>
      </c>
      <c r="P696" s="7">
        <f t="shared" ref="P696:P759" si="38">(O696*F696/E696)/10^5</f>
        <v>9.7420000000000007E-2</v>
      </c>
      <c r="Q696" s="6">
        <f>VLOOKUP(B696,[1]Sheet1!$A:$D,3,0)</f>
        <v>1</v>
      </c>
      <c r="R696" s="6">
        <f t="shared" si="36"/>
        <v>0</v>
      </c>
      <c r="S696" s="6">
        <f>VLOOKUP(B696,[2]Sheet1!$A:$D,4,0)</f>
        <v>9742</v>
      </c>
      <c r="T696" s="6">
        <f t="shared" si="37"/>
        <v>9742</v>
      </c>
    </row>
    <row r="697" spans="1:20" x14ac:dyDescent="0.45">
      <c r="A697" s="6" t="s">
        <v>28</v>
      </c>
      <c r="B697" s="6" t="s">
        <v>1400</v>
      </c>
      <c r="C697" s="6" t="s">
        <v>1401</v>
      </c>
      <c r="D697" s="6" t="s">
        <v>20</v>
      </c>
      <c r="E697" s="6">
        <v>15</v>
      </c>
      <c r="F697" s="6">
        <v>3801.58</v>
      </c>
      <c r="G697" s="6" t="s">
        <v>25</v>
      </c>
      <c r="H697" s="16">
        <v>35886</v>
      </c>
      <c r="I697" s="16">
        <v>35886</v>
      </c>
      <c r="J697" s="6">
        <v>3.8015800000000002E-2</v>
      </c>
      <c r="K697" s="6">
        <v>9771</v>
      </c>
      <c r="L697" s="6" t="s">
        <v>31</v>
      </c>
      <c r="M697" s="6" t="s">
        <v>246</v>
      </c>
      <c r="N697" s="6" t="s">
        <v>27</v>
      </c>
      <c r="O697" s="6">
        <v>15</v>
      </c>
      <c r="P697" s="7">
        <f t="shared" si="38"/>
        <v>3.8015800000000002E-2</v>
      </c>
      <c r="Q697" s="6">
        <f>VLOOKUP(B697,[1]Sheet1!$A:$D,3,0)</f>
        <v>15</v>
      </c>
      <c r="R697" s="6">
        <f t="shared" si="36"/>
        <v>0</v>
      </c>
      <c r="S697" s="6">
        <f>VLOOKUP(B697,[2]Sheet1!$A:$D,4,0)</f>
        <v>253.44</v>
      </c>
      <c r="T697" s="6">
        <f t="shared" si="37"/>
        <v>3801.6</v>
      </c>
    </row>
    <row r="698" spans="1:20" x14ac:dyDescent="0.45">
      <c r="A698" s="6" t="s">
        <v>28</v>
      </c>
      <c r="B698" s="6" t="s">
        <v>1402</v>
      </c>
      <c r="C698" s="6" t="s">
        <v>1403</v>
      </c>
      <c r="D698" s="6" t="s">
        <v>20</v>
      </c>
      <c r="E698" s="6">
        <v>3</v>
      </c>
      <c r="F698" s="6">
        <v>26421.9</v>
      </c>
      <c r="G698" s="6" t="s">
        <v>25</v>
      </c>
      <c r="H698" s="16">
        <v>35886</v>
      </c>
      <c r="I698" s="16">
        <v>35886</v>
      </c>
      <c r="J698" s="6">
        <v>0.26421900000000004</v>
      </c>
      <c r="K698" s="6">
        <v>9771</v>
      </c>
      <c r="L698" s="6" t="s">
        <v>31</v>
      </c>
      <c r="M698" s="6" t="s">
        <v>246</v>
      </c>
      <c r="N698" s="6" t="s">
        <v>27</v>
      </c>
      <c r="O698" s="6">
        <v>3</v>
      </c>
      <c r="P698" s="7">
        <f t="shared" si="38"/>
        <v>0.26421900000000004</v>
      </c>
      <c r="Q698" s="6">
        <f>VLOOKUP(B698,[1]Sheet1!$A:$D,3,0)</f>
        <v>3</v>
      </c>
      <c r="R698" s="6">
        <f t="shared" si="36"/>
        <v>0</v>
      </c>
      <c r="S698" s="6">
        <f>VLOOKUP(B698,[2]Sheet1!$A:$D,4,0)</f>
        <v>8807.2999999999993</v>
      </c>
      <c r="T698" s="6">
        <f t="shared" si="37"/>
        <v>26421.899999999998</v>
      </c>
    </row>
    <row r="699" spans="1:20" x14ac:dyDescent="0.45">
      <c r="A699" s="6" t="s">
        <v>28</v>
      </c>
      <c r="B699" s="6" t="s">
        <v>1404</v>
      </c>
      <c r="C699" s="6" t="s">
        <v>1405</v>
      </c>
      <c r="D699" s="6" t="s">
        <v>20</v>
      </c>
      <c r="E699" s="6">
        <v>4</v>
      </c>
      <c r="F699" s="6">
        <v>27813</v>
      </c>
      <c r="G699" s="6" t="s">
        <v>25</v>
      </c>
      <c r="H699" s="16">
        <v>35886</v>
      </c>
      <c r="I699" s="16">
        <v>35886</v>
      </c>
      <c r="J699" s="6">
        <v>0.27812999999999999</v>
      </c>
      <c r="K699" s="6">
        <v>9771</v>
      </c>
      <c r="L699" s="6" t="s">
        <v>31</v>
      </c>
      <c r="M699" s="6" t="s">
        <v>246</v>
      </c>
      <c r="N699" s="6" t="s">
        <v>27</v>
      </c>
      <c r="O699" s="6">
        <v>4</v>
      </c>
      <c r="P699" s="7">
        <f t="shared" si="38"/>
        <v>0.27812999999999999</v>
      </c>
      <c r="Q699" s="6">
        <f>VLOOKUP(B699,[1]Sheet1!$A:$D,3,0)</f>
        <v>4</v>
      </c>
      <c r="R699" s="6">
        <f t="shared" si="36"/>
        <v>0</v>
      </c>
      <c r="S699" s="6">
        <f>VLOOKUP(B699,[2]Sheet1!$A:$D,4,0)</f>
        <v>6953.25</v>
      </c>
      <c r="T699" s="6">
        <f t="shared" si="37"/>
        <v>27813</v>
      </c>
    </row>
    <row r="700" spans="1:20" x14ac:dyDescent="0.45">
      <c r="A700" s="6" t="s">
        <v>28</v>
      </c>
      <c r="B700" s="6" t="s">
        <v>1406</v>
      </c>
      <c r="C700" s="6" t="s">
        <v>1407</v>
      </c>
      <c r="D700" s="6" t="s">
        <v>20</v>
      </c>
      <c r="E700" s="6">
        <v>4</v>
      </c>
      <c r="F700" s="6">
        <v>27813</v>
      </c>
      <c r="G700" s="6" t="s">
        <v>25</v>
      </c>
      <c r="H700" s="16">
        <v>35886</v>
      </c>
      <c r="I700" s="16">
        <v>35886</v>
      </c>
      <c r="J700" s="6">
        <v>0.27812999999999999</v>
      </c>
      <c r="K700" s="6">
        <v>9771</v>
      </c>
      <c r="L700" s="6" t="s">
        <v>31</v>
      </c>
      <c r="M700" s="6" t="s">
        <v>246</v>
      </c>
      <c r="N700" s="6" t="s">
        <v>27</v>
      </c>
      <c r="O700" s="6">
        <v>4</v>
      </c>
      <c r="P700" s="7">
        <f t="shared" si="38"/>
        <v>0.27812999999999999</v>
      </c>
      <c r="Q700" s="6">
        <f>VLOOKUP(B700,[1]Sheet1!$A:$D,3,0)</f>
        <v>4</v>
      </c>
      <c r="R700" s="6">
        <f t="shared" si="36"/>
        <v>0</v>
      </c>
      <c r="S700" s="6">
        <f>VLOOKUP(B700,[2]Sheet1!$A:$D,4,0)</f>
        <v>6953.25</v>
      </c>
      <c r="T700" s="6">
        <f t="shared" si="37"/>
        <v>27813</v>
      </c>
    </row>
    <row r="701" spans="1:20" x14ac:dyDescent="0.45">
      <c r="A701" s="6" t="s">
        <v>28</v>
      </c>
      <c r="B701" s="6" t="s">
        <v>1408</v>
      </c>
      <c r="C701" s="6" t="s">
        <v>1409</v>
      </c>
      <c r="D701" s="6" t="s">
        <v>20</v>
      </c>
      <c r="E701" s="6">
        <v>2</v>
      </c>
      <c r="F701" s="6">
        <v>1027.02</v>
      </c>
      <c r="G701" s="6" t="s">
        <v>25</v>
      </c>
      <c r="H701" s="16">
        <v>35886</v>
      </c>
      <c r="I701" s="16">
        <v>35886</v>
      </c>
      <c r="J701" s="6">
        <v>1.02702E-2</v>
      </c>
      <c r="K701" s="6">
        <v>9771</v>
      </c>
      <c r="L701" s="6" t="s">
        <v>31</v>
      </c>
      <c r="M701" s="6" t="s">
        <v>246</v>
      </c>
      <c r="N701" s="6" t="s">
        <v>27</v>
      </c>
      <c r="O701" s="6">
        <v>2</v>
      </c>
      <c r="P701" s="7">
        <f t="shared" si="38"/>
        <v>1.02702E-2</v>
      </c>
      <c r="Q701" s="6">
        <f>VLOOKUP(B701,[1]Sheet1!$A:$D,3,0)</f>
        <v>2</v>
      </c>
      <c r="R701" s="6">
        <f t="shared" si="36"/>
        <v>0</v>
      </c>
      <c r="S701" s="6">
        <f>VLOOKUP(B701,[2]Sheet1!$A:$D,4,0)</f>
        <v>513.51</v>
      </c>
      <c r="T701" s="6">
        <f t="shared" si="37"/>
        <v>1027.02</v>
      </c>
    </row>
    <row r="702" spans="1:20" x14ac:dyDescent="0.45">
      <c r="A702" s="6" t="s">
        <v>28</v>
      </c>
      <c r="B702" s="6" t="s">
        <v>1410</v>
      </c>
      <c r="C702" s="6" t="s">
        <v>1411</v>
      </c>
      <c r="D702" s="6" t="s">
        <v>20</v>
      </c>
      <c r="E702" s="6">
        <v>2</v>
      </c>
      <c r="F702" s="6">
        <v>3962.37</v>
      </c>
      <c r="G702" s="6" t="s">
        <v>25</v>
      </c>
      <c r="H702" s="16">
        <v>35886</v>
      </c>
      <c r="I702" s="16">
        <v>35886</v>
      </c>
      <c r="J702" s="6">
        <v>3.9623699999999998E-2</v>
      </c>
      <c r="K702" s="6">
        <v>9771</v>
      </c>
      <c r="L702" s="6" t="s">
        <v>31</v>
      </c>
      <c r="M702" s="6" t="s">
        <v>246</v>
      </c>
      <c r="N702" s="6" t="s">
        <v>27</v>
      </c>
      <c r="O702" s="6">
        <v>2</v>
      </c>
      <c r="P702" s="7">
        <f t="shared" si="38"/>
        <v>3.9623699999999998E-2</v>
      </c>
      <c r="Q702" s="6">
        <f>VLOOKUP(B702,[1]Sheet1!$A:$D,3,0)</f>
        <v>2</v>
      </c>
      <c r="R702" s="6">
        <f t="shared" si="36"/>
        <v>0</v>
      </c>
      <c r="S702" s="6">
        <f>VLOOKUP(B702,[2]Sheet1!$A:$D,4,0)</f>
        <v>1981.19</v>
      </c>
      <c r="T702" s="6">
        <f t="shared" si="37"/>
        <v>3962.38</v>
      </c>
    </row>
    <row r="703" spans="1:20" x14ac:dyDescent="0.45">
      <c r="A703" s="6" t="s">
        <v>28</v>
      </c>
      <c r="B703" s="6" t="s">
        <v>1412</v>
      </c>
      <c r="C703" s="6" t="s">
        <v>1413</v>
      </c>
      <c r="D703" s="6" t="s">
        <v>20</v>
      </c>
      <c r="E703" s="6">
        <v>3</v>
      </c>
      <c r="F703" s="6">
        <v>7183</v>
      </c>
      <c r="G703" s="6" t="s">
        <v>25</v>
      </c>
      <c r="H703" s="16">
        <v>35886</v>
      </c>
      <c r="I703" s="16">
        <v>35886</v>
      </c>
      <c r="J703" s="6">
        <v>7.1830000000000005E-2</v>
      </c>
      <c r="K703" s="6">
        <v>9771</v>
      </c>
      <c r="L703" s="6" t="s">
        <v>31</v>
      </c>
      <c r="M703" s="6" t="s">
        <v>246</v>
      </c>
      <c r="N703" s="6" t="s">
        <v>27</v>
      </c>
      <c r="O703" s="6">
        <v>3</v>
      </c>
      <c r="P703" s="7">
        <f t="shared" si="38"/>
        <v>7.1830000000000005E-2</v>
      </c>
      <c r="Q703" s="6">
        <f>VLOOKUP(B703,[1]Sheet1!$A:$D,3,0)</f>
        <v>3</v>
      </c>
      <c r="R703" s="6">
        <f t="shared" si="36"/>
        <v>0</v>
      </c>
      <c r="S703" s="6">
        <f>VLOOKUP(B703,[2]Sheet1!$A:$D,4,0)</f>
        <v>2394.33</v>
      </c>
      <c r="T703" s="6">
        <f t="shared" si="37"/>
        <v>7182.99</v>
      </c>
    </row>
    <row r="704" spans="1:20" x14ac:dyDescent="0.45">
      <c r="A704" s="6" t="s">
        <v>28</v>
      </c>
      <c r="B704" s="6" t="s">
        <v>1414</v>
      </c>
      <c r="C704" s="6" t="s">
        <v>1415</v>
      </c>
      <c r="D704" s="6" t="s">
        <v>20</v>
      </c>
      <c r="E704" s="6">
        <v>5</v>
      </c>
      <c r="F704" s="6">
        <v>5045.29</v>
      </c>
      <c r="G704" s="6" t="s">
        <v>25</v>
      </c>
      <c r="H704" s="16">
        <v>35886</v>
      </c>
      <c r="I704" s="16">
        <v>35886</v>
      </c>
      <c r="J704" s="6">
        <v>5.0452900000000002E-2</v>
      </c>
      <c r="K704" s="6">
        <v>9771</v>
      </c>
      <c r="L704" s="6" t="s">
        <v>31</v>
      </c>
      <c r="M704" s="6" t="s">
        <v>246</v>
      </c>
      <c r="N704" s="6" t="s">
        <v>27</v>
      </c>
      <c r="O704" s="6">
        <v>5</v>
      </c>
      <c r="P704" s="7">
        <f t="shared" si="38"/>
        <v>5.0452900000000002E-2</v>
      </c>
      <c r="Q704" s="6">
        <f>VLOOKUP(B704,[1]Sheet1!$A:$D,3,0)</f>
        <v>5</v>
      </c>
      <c r="R704" s="6">
        <f t="shared" si="36"/>
        <v>0</v>
      </c>
      <c r="S704" s="6">
        <f>VLOOKUP(B704,[2]Sheet1!$A:$D,4,0)</f>
        <v>1009.06</v>
      </c>
      <c r="T704" s="6">
        <f t="shared" si="37"/>
        <v>5045.2999999999993</v>
      </c>
    </row>
    <row r="705" spans="1:20" x14ac:dyDescent="0.45">
      <c r="A705" s="6" t="s">
        <v>28</v>
      </c>
      <c r="B705" s="6" t="s">
        <v>1416</v>
      </c>
      <c r="C705" s="6" t="s">
        <v>1417</v>
      </c>
      <c r="D705" s="6" t="s">
        <v>20</v>
      </c>
      <c r="E705" s="6">
        <v>10</v>
      </c>
      <c r="F705" s="6">
        <v>5189.8599999999997</v>
      </c>
      <c r="G705" s="6" t="s">
        <v>25</v>
      </c>
      <c r="H705" s="16">
        <v>38481</v>
      </c>
      <c r="I705" s="16">
        <v>40030</v>
      </c>
      <c r="J705" s="6">
        <v>5.1898599999999996E-2</v>
      </c>
      <c r="K705" s="6">
        <v>5627</v>
      </c>
      <c r="L705" s="6" t="s">
        <v>31</v>
      </c>
      <c r="M705" s="6" t="s">
        <v>246</v>
      </c>
      <c r="N705" s="6" t="s">
        <v>27</v>
      </c>
      <c r="O705" s="6">
        <v>10</v>
      </c>
      <c r="P705" s="7">
        <f t="shared" si="38"/>
        <v>5.1898599999999996E-2</v>
      </c>
      <c r="Q705" s="6">
        <f>VLOOKUP(B705,[1]Sheet1!$A:$D,3,0)</f>
        <v>10</v>
      </c>
      <c r="R705" s="6">
        <f t="shared" si="36"/>
        <v>0</v>
      </c>
      <c r="S705" s="6">
        <f>VLOOKUP(B705,[2]Sheet1!$A:$D,4,0)</f>
        <v>518.99</v>
      </c>
      <c r="T705" s="6">
        <f t="shared" si="37"/>
        <v>5189.8999999999996</v>
      </c>
    </row>
    <row r="706" spans="1:20" x14ac:dyDescent="0.45">
      <c r="A706" s="6" t="s">
        <v>28</v>
      </c>
      <c r="B706" s="6" t="s">
        <v>1418</v>
      </c>
      <c r="C706" s="6" t="s">
        <v>1419</v>
      </c>
      <c r="D706" s="6" t="s">
        <v>20</v>
      </c>
      <c r="E706" s="6">
        <v>24</v>
      </c>
      <c r="F706" s="6">
        <v>6213.12</v>
      </c>
      <c r="G706" s="6" t="s">
        <v>25</v>
      </c>
      <c r="H706" s="16">
        <v>35886</v>
      </c>
      <c r="I706" s="16">
        <v>37300</v>
      </c>
      <c r="J706" s="6">
        <v>6.2131199999999998E-2</v>
      </c>
      <c r="K706" s="6">
        <v>8357</v>
      </c>
      <c r="L706" s="6" t="s">
        <v>31</v>
      </c>
      <c r="M706" s="6" t="s">
        <v>246</v>
      </c>
      <c r="N706" s="6" t="s">
        <v>27</v>
      </c>
      <c r="O706" s="6">
        <v>24</v>
      </c>
      <c r="P706" s="7">
        <f t="shared" si="38"/>
        <v>6.2131199999999998E-2</v>
      </c>
      <c r="Q706" s="6">
        <f>VLOOKUP(B706,[1]Sheet1!$A:$D,3,0)</f>
        <v>24</v>
      </c>
      <c r="R706" s="6">
        <f t="shared" si="36"/>
        <v>0</v>
      </c>
      <c r="S706" s="6">
        <f>VLOOKUP(B706,[2]Sheet1!$A:$D,4,0)</f>
        <v>258.88</v>
      </c>
      <c r="T706" s="6">
        <f t="shared" si="37"/>
        <v>6213.12</v>
      </c>
    </row>
    <row r="707" spans="1:20" x14ac:dyDescent="0.45">
      <c r="A707" s="6" t="s">
        <v>28</v>
      </c>
      <c r="B707" s="6" t="s">
        <v>1420</v>
      </c>
      <c r="C707" s="6" t="s">
        <v>1421</v>
      </c>
      <c r="D707" s="6" t="s">
        <v>20</v>
      </c>
      <c r="E707" s="6">
        <v>1</v>
      </c>
      <c r="F707" s="6">
        <v>204.36</v>
      </c>
      <c r="G707" s="6" t="s">
        <v>25</v>
      </c>
      <c r="H707" s="16">
        <v>35886</v>
      </c>
      <c r="I707" s="16">
        <v>35886</v>
      </c>
      <c r="J707" s="6">
        <v>2.0436E-3</v>
      </c>
      <c r="K707" s="6">
        <v>9771</v>
      </c>
      <c r="L707" s="6" t="s">
        <v>31</v>
      </c>
      <c r="M707" s="6" t="s">
        <v>246</v>
      </c>
      <c r="N707" s="6" t="s">
        <v>27</v>
      </c>
      <c r="O707" s="6">
        <v>1</v>
      </c>
      <c r="P707" s="7">
        <f t="shared" si="38"/>
        <v>2.0436E-3</v>
      </c>
      <c r="Q707" s="6">
        <f>VLOOKUP(B707,[1]Sheet1!$A:$D,3,0)</f>
        <v>1</v>
      </c>
      <c r="R707" s="6">
        <f t="shared" ref="R707:R770" si="39">O707-Q707</f>
        <v>0</v>
      </c>
      <c r="S707" s="6">
        <f>VLOOKUP(B707,[2]Sheet1!$A:$D,4,0)</f>
        <v>204.36</v>
      </c>
      <c r="T707" s="6">
        <f t="shared" ref="T707:T770" si="40">Q707*S707</f>
        <v>204.36</v>
      </c>
    </row>
    <row r="708" spans="1:20" x14ac:dyDescent="0.45">
      <c r="A708" s="6" t="s">
        <v>28</v>
      </c>
      <c r="B708" s="6" t="s">
        <v>1422</v>
      </c>
      <c r="C708" s="6" t="s">
        <v>1423</v>
      </c>
      <c r="D708" s="6" t="s">
        <v>20</v>
      </c>
      <c r="E708" s="6">
        <v>5</v>
      </c>
      <c r="F708" s="6">
        <v>1714.41</v>
      </c>
      <c r="G708" s="6" t="s">
        <v>25</v>
      </c>
      <c r="H708" s="16">
        <v>35886</v>
      </c>
      <c r="I708" s="16">
        <v>35886</v>
      </c>
      <c r="J708" s="6">
        <v>1.7144100000000002E-2</v>
      </c>
      <c r="K708" s="6">
        <v>9771</v>
      </c>
      <c r="L708" s="6" t="s">
        <v>31</v>
      </c>
      <c r="M708" s="6" t="s">
        <v>246</v>
      </c>
      <c r="N708" s="6" t="s">
        <v>27</v>
      </c>
      <c r="O708" s="6">
        <v>5</v>
      </c>
      <c r="P708" s="7">
        <f t="shared" si="38"/>
        <v>1.7144100000000002E-2</v>
      </c>
      <c r="Q708" s="6">
        <f>VLOOKUP(B708,[1]Sheet1!$A:$D,3,0)</f>
        <v>5</v>
      </c>
      <c r="R708" s="6">
        <f t="shared" si="39"/>
        <v>0</v>
      </c>
      <c r="S708" s="6">
        <f>VLOOKUP(B708,[2]Sheet1!$A:$D,4,0)</f>
        <v>342.88</v>
      </c>
      <c r="T708" s="6">
        <f t="shared" si="40"/>
        <v>1714.4</v>
      </c>
    </row>
    <row r="709" spans="1:20" x14ac:dyDescent="0.45">
      <c r="A709" s="6" t="s">
        <v>28</v>
      </c>
      <c r="B709" s="6" t="s">
        <v>1424</v>
      </c>
      <c r="C709" s="6" t="s">
        <v>1425</v>
      </c>
      <c r="D709" s="6" t="s">
        <v>20</v>
      </c>
      <c r="E709" s="6">
        <v>15</v>
      </c>
      <c r="F709" s="6">
        <v>369.6</v>
      </c>
      <c r="G709" s="6" t="s">
        <v>25</v>
      </c>
      <c r="H709" s="16">
        <v>35886</v>
      </c>
      <c r="I709" s="16">
        <v>36595</v>
      </c>
      <c r="J709" s="6">
        <v>3.6960000000000001E-3</v>
      </c>
      <c r="K709" s="6">
        <v>9062</v>
      </c>
      <c r="L709" s="6" t="s">
        <v>31</v>
      </c>
      <c r="M709" s="6" t="s">
        <v>246</v>
      </c>
      <c r="N709" s="6" t="s">
        <v>27</v>
      </c>
      <c r="O709" s="6">
        <v>15</v>
      </c>
      <c r="P709" s="7">
        <f t="shared" si="38"/>
        <v>3.6960000000000001E-3</v>
      </c>
      <c r="Q709" s="6">
        <f>VLOOKUP(B709,[1]Sheet1!$A:$D,3,0)</f>
        <v>15</v>
      </c>
      <c r="R709" s="6">
        <f t="shared" si="39"/>
        <v>0</v>
      </c>
      <c r="S709" s="6">
        <f>VLOOKUP(B709,[2]Sheet1!$A:$D,4,0)</f>
        <v>24.64</v>
      </c>
      <c r="T709" s="6">
        <f t="shared" si="40"/>
        <v>369.6</v>
      </c>
    </row>
    <row r="710" spans="1:20" x14ac:dyDescent="0.45">
      <c r="A710" s="6" t="s">
        <v>28</v>
      </c>
      <c r="B710" s="6" t="s">
        <v>1426</v>
      </c>
      <c r="C710" s="6" t="s">
        <v>1427</v>
      </c>
      <c r="D710" s="6" t="s">
        <v>20</v>
      </c>
      <c r="E710" s="6">
        <v>5</v>
      </c>
      <c r="F710" s="6">
        <v>5299.09</v>
      </c>
      <c r="G710" s="6" t="s">
        <v>25</v>
      </c>
      <c r="H710" s="16">
        <v>35886</v>
      </c>
      <c r="I710" s="16">
        <v>35886</v>
      </c>
      <c r="J710" s="6">
        <v>5.2990900000000001E-2</v>
      </c>
      <c r="K710" s="6">
        <v>9771</v>
      </c>
      <c r="L710" s="6" t="s">
        <v>31</v>
      </c>
      <c r="M710" s="6" t="s">
        <v>246</v>
      </c>
      <c r="N710" s="6" t="s">
        <v>27</v>
      </c>
      <c r="O710" s="6">
        <v>5</v>
      </c>
      <c r="P710" s="7">
        <f t="shared" si="38"/>
        <v>5.2990900000000001E-2</v>
      </c>
      <c r="Q710" s="6">
        <f>VLOOKUP(B710,[1]Sheet1!$A:$D,3,0)</f>
        <v>5</v>
      </c>
      <c r="R710" s="6">
        <f t="shared" si="39"/>
        <v>0</v>
      </c>
      <c r="S710" s="6">
        <f>VLOOKUP(B710,[2]Sheet1!$A:$D,4,0)</f>
        <v>1059.82</v>
      </c>
      <c r="T710" s="6">
        <f t="shared" si="40"/>
        <v>5299.0999999999995</v>
      </c>
    </row>
    <row r="711" spans="1:20" x14ac:dyDescent="0.45">
      <c r="A711" s="6" t="s">
        <v>28</v>
      </c>
      <c r="B711" s="6" t="s">
        <v>1428</v>
      </c>
      <c r="C711" s="6" t="s">
        <v>1429</v>
      </c>
      <c r="D711" s="6" t="s">
        <v>20</v>
      </c>
      <c r="E711" s="6">
        <v>1</v>
      </c>
      <c r="F711" s="6">
        <v>3111.3</v>
      </c>
      <c r="G711" s="6" t="s">
        <v>25</v>
      </c>
      <c r="H711" s="16">
        <v>35886</v>
      </c>
      <c r="I711" s="16">
        <v>35886</v>
      </c>
      <c r="J711" s="6">
        <v>3.1113000000000002E-2</v>
      </c>
      <c r="K711" s="6">
        <v>9771</v>
      </c>
      <c r="L711" s="6" t="s">
        <v>31</v>
      </c>
      <c r="M711" s="6" t="s">
        <v>246</v>
      </c>
      <c r="N711" s="6" t="s">
        <v>27</v>
      </c>
      <c r="O711" s="6">
        <v>1</v>
      </c>
      <c r="P711" s="7">
        <f t="shared" si="38"/>
        <v>3.1113000000000002E-2</v>
      </c>
      <c r="Q711" s="6">
        <f>VLOOKUP(B711,[1]Sheet1!$A:$D,3,0)</f>
        <v>1</v>
      </c>
      <c r="R711" s="6">
        <f t="shared" si="39"/>
        <v>0</v>
      </c>
      <c r="S711" s="6">
        <f>VLOOKUP(B711,[2]Sheet1!$A:$D,4,0)</f>
        <v>3111.3</v>
      </c>
      <c r="T711" s="6">
        <f t="shared" si="40"/>
        <v>3111.3</v>
      </c>
    </row>
    <row r="712" spans="1:20" x14ac:dyDescent="0.45">
      <c r="A712" s="6" t="s">
        <v>28</v>
      </c>
      <c r="B712" s="6" t="s">
        <v>1430</v>
      </c>
      <c r="C712" s="6" t="s">
        <v>1431</v>
      </c>
      <c r="D712" s="6" t="s">
        <v>20</v>
      </c>
      <c r="E712" s="6">
        <v>5</v>
      </c>
      <c r="F712" s="6">
        <v>269.8</v>
      </c>
      <c r="G712" s="6" t="s">
        <v>25</v>
      </c>
      <c r="H712" s="16">
        <v>35886</v>
      </c>
      <c r="I712" s="16">
        <v>35886</v>
      </c>
      <c r="J712" s="6">
        <v>2.6980000000000003E-3</v>
      </c>
      <c r="K712" s="6">
        <v>9771</v>
      </c>
      <c r="L712" s="6" t="s">
        <v>31</v>
      </c>
      <c r="M712" s="6" t="s">
        <v>246</v>
      </c>
      <c r="N712" s="6" t="s">
        <v>27</v>
      </c>
      <c r="O712" s="6">
        <v>5</v>
      </c>
      <c r="P712" s="7">
        <f t="shared" si="38"/>
        <v>2.6980000000000003E-3</v>
      </c>
      <c r="Q712" s="6">
        <f>VLOOKUP(B712,[1]Sheet1!$A:$D,3,0)</f>
        <v>5</v>
      </c>
      <c r="R712" s="6">
        <f t="shared" si="39"/>
        <v>0</v>
      </c>
      <c r="S712" s="6">
        <f>VLOOKUP(B712,[2]Sheet1!$A:$D,4,0)</f>
        <v>53.96</v>
      </c>
      <c r="T712" s="6">
        <f t="shared" si="40"/>
        <v>269.8</v>
      </c>
    </row>
    <row r="713" spans="1:20" x14ac:dyDescent="0.45">
      <c r="A713" s="6" t="s">
        <v>28</v>
      </c>
      <c r="B713" s="6" t="s">
        <v>1432</v>
      </c>
      <c r="C713" s="6" t="s">
        <v>1433</v>
      </c>
      <c r="D713" s="6" t="s">
        <v>20</v>
      </c>
      <c r="E713" s="6">
        <v>10</v>
      </c>
      <c r="F713" s="6">
        <v>279.60000000000002</v>
      </c>
      <c r="G713" s="6" t="s">
        <v>25</v>
      </c>
      <c r="H713" s="16">
        <v>35886</v>
      </c>
      <c r="I713" s="16">
        <v>36595</v>
      </c>
      <c r="J713" s="6">
        <v>2.7960000000000003E-3</v>
      </c>
      <c r="K713" s="6">
        <v>9062</v>
      </c>
      <c r="L713" s="6" t="s">
        <v>31</v>
      </c>
      <c r="M713" s="6" t="s">
        <v>246</v>
      </c>
      <c r="N713" s="6" t="s">
        <v>27</v>
      </c>
      <c r="O713" s="6">
        <v>10</v>
      </c>
      <c r="P713" s="7">
        <f t="shared" si="38"/>
        <v>2.7960000000000003E-3</v>
      </c>
      <c r="Q713" s="6">
        <f>VLOOKUP(B713,[1]Sheet1!$A:$D,3,0)</f>
        <v>10</v>
      </c>
      <c r="R713" s="6">
        <f t="shared" si="39"/>
        <v>0</v>
      </c>
      <c r="S713" s="6">
        <f>VLOOKUP(B713,[2]Sheet1!$A:$D,4,0)</f>
        <v>27.96</v>
      </c>
      <c r="T713" s="6">
        <f t="shared" si="40"/>
        <v>279.60000000000002</v>
      </c>
    </row>
    <row r="714" spans="1:20" x14ac:dyDescent="0.45">
      <c r="A714" s="6" t="s">
        <v>28</v>
      </c>
      <c r="B714" s="6" t="s">
        <v>1434</v>
      </c>
      <c r="C714" s="6" t="s">
        <v>1435</v>
      </c>
      <c r="D714" s="6" t="s">
        <v>20</v>
      </c>
      <c r="E714" s="6">
        <v>3</v>
      </c>
      <c r="F714" s="6">
        <v>38042.160000000003</v>
      </c>
      <c r="G714" s="6" t="s">
        <v>25</v>
      </c>
      <c r="H714" s="16">
        <v>35886</v>
      </c>
      <c r="I714" s="16">
        <v>35886</v>
      </c>
      <c r="J714" s="6">
        <v>0.38042160000000003</v>
      </c>
      <c r="K714" s="6">
        <v>9771</v>
      </c>
      <c r="L714" s="6" t="s">
        <v>31</v>
      </c>
      <c r="M714" s="6" t="s">
        <v>246</v>
      </c>
      <c r="N714" s="6" t="s">
        <v>27</v>
      </c>
      <c r="O714" s="6">
        <v>3</v>
      </c>
      <c r="P714" s="7">
        <f t="shared" si="38"/>
        <v>0.38042160000000003</v>
      </c>
      <c r="Q714" s="6">
        <f>VLOOKUP(B714,[1]Sheet1!$A:$D,3,0)</f>
        <v>3</v>
      </c>
      <c r="R714" s="6">
        <f t="shared" si="39"/>
        <v>0</v>
      </c>
      <c r="S714" s="6">
        <f>VLOOKUP(B714,[2]Sheet1!$A:$D,4,0)</f>
        <v>12680.72</v>
      </c>
      <c r="T714" s="6">
        <f t="shared" si="40"/>
        <v>38042.159999999996</v>
      </c>
    </row>
    <row r="715" spans="1:20" x14ac:dyDescent="0.45">
      <c r="A715" s="6" t="s">
        <v>28</v>
      </c>
      <c r="B715" s="6" t="s">
        <v>1436</v>
      </c>
      <c r="C715" s="6" t="s">
        <v>1437</v>
      </c>
      <c r="D715" s="6" t="s">
        <v>20</v>
      </c>
      <c r="E715" s="6">
        <v>2</v>
      </c>
      <c r="F715" s="6">
        <v>23528.959999999999</v>
      </c>
      <c r="G715" s="6" t="s">
        <v>25</v>
      </c>
      <c r="H715" s="16">
        <v>35886</v>
      </c>
      <c r="I715" s="16">
        <v>35886</v>
      </c>
      <c r="J715" s="6">
        <v>0.23528959999999999</v>
      </c>
      <c r="K715" s="6">
        <v>9771</v>
      </c>
      <c r="L715" s="6" t="s">
        <v>31</v>
      </c>
      <c r="M715" s="6" t="s">
        <v>246</v>
      </c>
      <c r="N715" s="6" t="s">
        <v>27</v>
      </c>
      <c r="O715" s="6">
        <v>2</v>
      </c>
      <c r="P715" s="7">
        <f t="shared" si="38"/>
        <v>0.23528959999999999</v>
      </c>
      <c r="Q715" s="6">
        <f>VLOOKUP(B715,[1]Sheet1!$A:$D,3,0)</f>
        <v>2</v>
      </c>
      <c r="R715" s="6">
        <f t="shared" si="39"/>
        <v>0</v>
      </c>
      <c r="S715" s="6">
        <f>VLOOKUP(B715,[2]Sheet1!$A:$D,4,0)</f>
        <v>11764.48</v>
      </c>
      <c r="T715" s="6">
        <f t="shared" si="40"/>
        <v>23528.959999999999</v>
      </c>
    </row>
    <row r="716" spans="1:20" x14ac:dyDescent="0.45">
      <c r="A716" s="6" t="s">
        <v>28</v>
      </c>
      <c r="B716" s="6" t="s">
        <v>1438</v>
      </c>
      <c r="C716" s="6" t="s">
        <v>1439</v>
      </c>
      <c r="D716" s="6" t="s">
        <v>20</v>
      </c>
      <c r="E716" s="6">
        <v>2</v>
      </c>
      <c r="F716" s="6">
        <v>42600</v>
      </c>
      <c r="G716" s="6" t="s">
        <v>25</v>
      </c>
      <c r="H716" s="16">
        <v>35886</v>
      </c>
      <c r="I716" s="16">
        <v>35886</v>
      </c>
      <c r="J716" s="6">
        <v>0.42599999999999999</v>
      </c>
      <c r="K716" s="6">
        <v>9771</v>
      </c>
      <c r="L716" s="6" t="s">
        <v>31</v>
      </c>
      <c r="M716" s="6" t="s">
        <v>246</v>
      </c>
      <c r="N716" s="6" t="s">
        <v>27</v>
      </c>
      <c r="O716" s="6">
        <v>2</v>
      </c>
      <c r="P716" s="7">
        <f t="shared" si="38"/>
        <v>0.42599999999999999</v>
      </c>
      <c r="Q716" s="6">
        <f>VLOOKUP(B716,[1]Sheet1!$A:$D,3,0)</f>
        <v>2</v>
      </c>
      <c r="R716" s="6">
        <f t="shared" si="39"/>
        <v>0</v>
      </c>
      <c r="S716" s="6">
        <f>VLOOKUP(B716,[2]Sheet1!$A:$D,4,0)</f>
        <v>21300</v>
      </c>
      <c r="T716" s="6">
        <f t="shared" si="40"/>
        <v>42600</v>
      </c>
    </row>
    <row r="717" spans="1:20" x14ac:dyDescent="0.45">
      <c r="A717" s="6" t="s">
        <v>28</v>
      </c>
      <c r="B717" s="6" t="s">
        <v>1440</v>
      </c>
      <c r="C717" s="6" t="s">
        <v>1441</v>
      </c>
      <c r="D717" s="6" t="s">
        <v>20</v>
      </c>
      <c r="E717" s="6">
        <v>2</v>
      </c>
      <c r="F717" s="6">
        <v>3875.04</v>
      </c>
      <c r="G717" s="6" t="s">
        <v>25</v>
      </c>
      <c r="H717" s="16">
        <v>35886</v>
      </c>
      <c r="I717" s="16">
        <v>35886</v>
      </c>
      <c r="J717" s="6">
        <v>3.8750399999999997E-2</v>
      </c>
      <c r="K717" s="6">
        <v>9771</v>
      </c>
      <c r="L717" s="6" t="s">
        <v>31</v>
      </c>
      <c r="M717" s="6" t="s">
        <v>246</v>
      </c>
      <c r="N717" s="6" t="s">
        <v>27</v>
      </c>
      <c r="O717" s="6">
        <v>2</v>
      </c>
      <c r="P717" s="7">
        <f t="shared" si="38"/>
        <v>3.8750399999999997E-2</v>
      </c>
      <c r="Q717" s="6">
        <f>VLOOKUP(B717,[1]Sheet1!$A:$D,3,0)</f>
        <v>2</v>
      </c>
      <c r="R717" s="6">
        <f t="shared" si="39"/>
        <v>0</v>
      </c>
      <c r="S717" s="6">
        <f>VLOOKUP(B717,[2]Sheet1!$A:$D,4,0)</f>
        <v>1937.52</v>
      </c>
      <c r="T717" s="6">
        <f t="shared" si="40"/>
        <v>3875.04</v>
      </c>
    </row>
    <row r="718" spans="1:20" x14ac:dyDescent="0.45">
      <c r="A718" s="6" t="s">
        <v>28</v>
      </c>
      <c r="B718" s="6" t="s">
        <v>1442</v>
      </c>
      <c r="C718" s="6" t="s">
        <v>1443</v>
      </c>
      <c r="D718" s="6" t="s">
        <v>20</v>
      </c>
      <c r="E718" s="6">
        <v>1</v>
      </c>
      <c r="F718" s="6">
        <v>5801.54</v>
      </c>
      <c r="G718" s="6" t="s">
        <v>25</v>
      </c>
      <c r="H718" s="16">
        <v>35886</v>
      </c>
      <c r="I718" s="16">
        <v>35886</v>
      </c>
      <c r="J718" s="6">
        <v>5.8015400000000002E-2</v>
      </c>
      <c r="K718" s="6">
        <v>9771</v>
      </c>
      <c r="L718" s="6" t="s">
        <v>31</v>
      </c>
      <c r="M718" s="6" t="s">
        <v>246</v>
      </c>
      <c r="N718" s="6" t="s">
        <v>27</v>
      </c>
      <c r="O718" s="6">
        <v>1</v>
      </c>
      <c r="P718" s="7">
        <f t="shared" si="38"/>
        <v>5.8015400000000002E-2</v>
      </c>
      <c r="Q718" s="6">
        <f>VLOOKUP(B718,[1]Sheet1!$A:$D,3,0)</f>
        <v>1</v>
      </c>
      <c r="R718" s="6">
        <f t="shared" si="39"/>
        <v>0</v>
      </c>
      <c r="S718" s="6">
        <f>VLOOKUP(B718,[2]Sheet1!$A:$D,4,0)</f>
        <v>5801.54</v>
      </c>
      <c r="T718" s="6">
        <f t="shared" si="40"/>
        <v>5801.54</v>
      </c>
    </row>
    <row r="719" spans="1:20" x14ac:dyDescent="0.45">
      <c r="A719" s="6" t="s">
        <v>28</v>
      </c>
      <c r="B719" s="6" t="s">
        <v>1444</v>
      </c>
      <c r="C719" s="6" t="s">
        <v>1445</v>
      </c>
      <c r="D719" s="6" t="s">
        <v>20</v>
      </c>
      <c r="E719" s="6">
        <v>2</v>
      </c>
      <c r="F719" s="6">
        <v>11603.08</v>
      </c>
      <c r="G719" s="6" t="s">
        <v>25</v>
      </c>
      <c r="H719" s="16">
        <v>35886</v>
      </c>
      <c r="I719" s="16">
        <v>35886</v>
      </c>
      <c r="J719" s="6">
        <v>0.1160308</v>
      </c>
      <c r="K719" s="6">
        <v>9771</v>
      </c>
      <c r="L719" s="6" t="s">
        <v>31</v>
      </c>
      <c r="M719" s="6" t="s">
        <v>246</v>
      </c>
      <c r="N719" s="6" t="s">
        <v>27</v>
      </c>
      <c r="O719" s="6">
        <v>2</v>
      </c>
      <c r="P719" s="7">
        <f t="shared" si="38"/>
        <v>0.1160308</v>
      </c>
      <c r="Q719" s="6">
        <f>VLOOKUP(B719,[1]Sheet1!$A:$D,3,0)</f>
        <v>2</v>
      </c>
      <c r="R719" s="6">
        <f t="shared" si="39"/>
        <v>0</v>
      </c>
      <c r="S719" s="6">
        <f>VLOOKUP(B719,[2]Sheet1!$A:$D,4,0)</f>
        <v>5801.54</v>
      </c>
      <c r="T719" s="6">
        <f t="shared" si="40"/>
        <v>11603.08</v>
      </c>
    </row>
    <row r="720" spans="1:20" x14ac:dyDescent="0.45">
      <c r="A720" s="6" t="s">
        <v>28</v>
      </c>
      <c r="B720" s="6" t="s">
        <v>1446</v>
      </c>
      <c r="C720" s="6" t="s">
        <v>1447</v>
      </c>
      <c r="D720" s="6" t="s">
        <v>20</v>
      </c>
      <c r="E720" s="6">
        <v>2</v>
      </c>
      <c r="F720" s="6">
        <v>5872.32</v>
      </c>
      <c r="G720" s="6" t="s">
        <v>25</v>
      </c>
      <c r="H720" s="16">
        <v>35886</v>
      </c>
      <c r="I720" s="16">
        <v>35886</v>
      </c>
      <c r="J720" s="6">
        <v>5.8723199999999996E-2</v>
      </c>
      <c r="K720" s="6">
        <v>9771</v>
      </c>
      <c r="L720" s="6" t="s">
        <v>31</v>
      </c>
      <c r="M720" s="6" t="s">
        <v>246</v>
      </c>
      <c r="N720" s="6" t="s">
        <v>27</v>
      </c>
      <c r="O720" s="6">
        <v>2</v>
      </c>
      <c r="P720" s="7">
        <f t="shared" si="38"/>
        <v>5.8723199999999996E-2</v>
      </c>
      <c r="Q720" s="6">
        <f>VLOOKUP(B720,[1]Sheet1!$A:$D,3,0)</f>
        <v>2</v>
      </c>
      <c r="R720" s="6">
        <f t="shared" si="39"/>
        <v>0</v>
      </c>
      <c r="S720" s="6">
        <f>VLOOKUP(B720,[2]Sheet1!$A:$D,4,0)</f>
        <v>2936.16</v>
      </c>
      <c r="T720" s="6">
        <f t="shared" si="40"/>
        <v>5872.32</v>
      </c>
    </row>
    <row r="721" spans="1:20" x14ac:dyDescent="0.45">
      <c r="A721" s="6" t="s">
        <v>28</v>
      </c>
      <c r="B721" s="6" t="s">
        <v>1448</v>
      </c>
      <c r="C721" s="6" t="s">
        <v>1449</v>
      </c>
      <c r="D721" s="6" t="s">
        <v>20</v>
      </c>
      <c r="E721" s="6">
        <v>1</v>
      </c>
      <c r="F721" s="6">
        <v>5801.54</v>
      </c>
      <c r="G721" s="6" t="s">
        <v>25</v>
      </c>
      <c r="H721" s="16">
        <v>35886</v>
      </c>
      <c r="I721" s="16">
        <v>35886</v>
      </c>
      <c r="J721" s="6">
        <v>5.8015400000000002E-2</v>
      </c>
      <c r="K721" s="6">
        <v>9771</v>
      </c>
      <c r="L721" s="6" t="s">
        <v>31</v>
      </c>
      <c r="M721" s="6" t="s">
        <v>246</v>
      </c>
      <c r="N721" s="6" t="s">
        <v>27</v>
      </c>
      <c r="O721" s="6">
        <v>1</v>
      </c>
      <c r="P721" s="7">
        <f t="shared" si="38"/>
        <v>5.8015400000000002E-2</v>
      </c>
      <c r="Q721" s="6">
        <f>VLOOKUP(B721,[1]Sheet1!$A:$D,3,0)</f>
        <v>1</v>
      </c>
      <c r="R721" s="6">
        <f t="shared" si="39"/>
        <v>0</v>
      </c>
      <c r="S721" s="6">
        <f>VLOOKUP(B721,[2]Sheet1!$A:$D,4,0)</f>
        <v>5801.54</v>
      </c>
      <c r="T721" s="6">
        <f t="shared" si="40"/>
        <v>5801.54</v>
      </c>
    </row>
    <row r="722" spans="1:20" x14ac:dyDescent="0.45">
      <c r="A722" s="6" t="s">
        <v>28</v>
      </c>
      <c r="B722" s="6" t="s">
        <v>1450</v>
      </c>
      <c r="C722" s="6" t="s">
        <v>1451</v>
      </c>
      <c r="D722" s="6" t="s">
        <v>20</v>
      </c>
      <c r="E722" s="6">
        <v>1</v>
      </c>
      <c r="F722" s="6">
        <v>5801.54</v>
      </c>
      <c r="G722" s="6" t="s">
        <v>25</v>
      </c>
      <c r="H722" s="16">
        <v>35886</v>
      </c>
      <c r="I722" s="16">
        <v>35886</v>
      </c>
      <c r="J722" s="6">
        <v>5.8015400000000002E-2</v>
      </c>
      <c r="K722" s="6">
        <v>9771</v>
      </c>
      <c r="L722" s="6" t="s">
        <v>31</v>
      </c>
      <c r="M722" s="6" t="s">
        <v>246</v>
      </c>
      <c r="N722" s="6" t="s">
        <v>27</v>
      </c>
      <c r="O722" s="6">
        <v>1</v>
      </c>
      <c r="P722" s="7">
        <f t="shared" si="38"/>
        <v>5.8015400000000002E-2</v>
      </c>
      <c r="Q722" s="6">
        <f>VLOOKUP(B722,[1]Sheet1!$A:$D,3,0)</f>
        <v>1</v>
      </c>
      <c r="R722" s="6">
        <f t="shared" si="39"/>
        <v>0</v>
      </c>
      <c r="S722" s="6">
        <f>VLOOKUP(B722,[2]Sheet1!$A:$D,4,0)</f>
        <v>5801.54</v>
      </c>
      <c r="T722" s="6">
        <f t="shared" si="40"/>
        <v>5801.54</v>
      </c>
    </row>
    <row r="723" spans="1:20" x14ac:dyDescent="0.45">
      <c r="A723" s="6" t="s">
        <v>28</v>
      </c>
      <c r="B723" s="6" t="s">
        <v>1452</v>
      </c>
      <c r="C723" s="6" t="s">
        <v>1453</v>
      </c>
      <c r="D723" s="6" t="s">
        <v>20</v>
      </c>
      <c r="E723" s="6">
        <v>5</v>
      </c>
      <c r="F723" s="6">
        <v>94190.2</v>
      </c>
      <c r="G723" s="6" t="s">
        <v>25</v>
      </c>
      <c r="H723" s="16">
        <v>35886</v>
      </c>
      <c r="I723" s="16">
        <v>35886</v>
      </c>
      <c r="J723" s="6">
        <v>0.94190200000000002</v>
      </c>
      <c r="K723" s="6">
        <v>9771</v>
      </c>
      <c r="L723" s="6" t="s">
        <v>31</v>
      </c>
      <c r="M723" s="6" t="s">
        <v>246</v>
      </c>
      <c r="N723" s="6" t="s">
        <v>27</v>
      </c>
      <c r="O723" s="6">
        <v>5</v>
      </c>
      <c r="P723" s="7">
        <f t="shared" si="38"/>
        <v>0.94190200000000002</v>
      </c>
      <c r="Q723" s="6">
        <f>VLOOKUP(B723,[1]Sheet1!$A:$D,3,0)</f>
        <v>5</v>
      </c>
      <c r="R723" s="6">
        <f t="shared" si="39"/>
        <v>0</v>
      </c>
      <c r="S723" s="6">
        <f>VLOOKUP(B723,[2]Sheet1!$A:$D,4,0)</f>
        <v>18838.04</v>
      </c>
      <c r="T723" s="6">
        <f t="shared" si="40"/>
        <v>94190.200000000012</v>
      </c>
    </row>
    <row r="724" spans="1:20" x14ac:dyDescent="0.45">
      <c r="A724" s="6" t="s">
        <v>28</v>
      </c>
      <c r="B724" s="6" t="s">
        <v>1454</v>
      </c>
      <c r="C724" s="6" t="s">
        <v>1455</v>
      </c>
      <c r="D724" s="6" t="s">
        <v>20</v>
      </c>
      <c r="E724" s="6">
        <v>6</v>
      </c>
      <c r="F724" s="6">
        <v>26955</v>
      </c>
      <c r="G724" s="6" t="s">
        <v>25</v>
      </c>
      <c r="H724" s="16">
        <v>35886</v>
      </c>
      <c r="I724" s="16">
        <v>35886</v>
      </c>
      <c r="J724" s="6">
        <v>0.26955000000000001</v>
      </c>
      <c r="K724" s="6">
        <v>9771</v>
      </c>
      <c r="L724" s="6" t="s">
        <v>31</v>
      </c>
      <c r="M724" s="6" t="s">
        <v>246</v>
      </c>
      <c r="N724" s="6" t="s">
        <v>27</v>
      </c>
      <c r="O724" s="6">
        <v>6</v>
      </c>
      <c r="P724" s="7">
        <f t="shared" si="38"/>
        <v>0.26955000000000001</v>
      </c>
      <c r="Q724" s="6">
        <f>VLOOKUP(B724,[1]Sheet1!$A:$D,3,0)</f>
        <v>6</v>
      </c>
      <c r="R724" s="6">
        <f t="shared" si="39"/>
        <v>0</v>
      </c>
      <c r="S724" s="6">
        <f>VLOOKUP(B724,[2]Sheet1!$A:$D,4,0)</f>
        <v>4492.5</v>
      </c>
      <c r="T724" s="6">
        <f t="shared" si="40"/>
        <v>26955</v>
      </c>
    </row>
    <row r="725" spans="1:20" x14ac:dyDescent="0.45">
      <c r="A725" s="6" t="s">
        <v>28</v>
      </c>
      <c r="B725" s="6" t="s">
        <v>1456</v>
      </c>
      <c r="C725" s="6" t="s">
        <v>1457</v>
      </c>
      <c r="D725" s="6" t="s">
        <v>20</v>
      </c>
      <c r="E725" s="6">
        <v>1</v>
      </c>
      <c r="F725" s="6">
        <v>2410.5</v>
      </c>
      <c r="G725" s="6" t="s">
        <v>25</v>
      </c>
      <c r="H725" s="16">
        <v>35886</v>
      </c>
      <c r="I725" s="16">
        <v>37575</v>
      </c>
      <c r="J725" s="6">
        <v>2.4105000000000001E-2</v>
      </c>
      <c r="K725" s="6">
        <v>8082</v>
      </c>
      <c r="L725" s="6" t="s">
        <v>31</v>
      </c>
      <c r="M725" s="6" t="s">
        <v>246</v>
      </c>
      <c r="N725" s="6" t="s">
        <v>27</v>
      </c>
      <c r="O725" s="6">
        <v>1</v>
      </c>
      <c r="P725" s="7">
        <f t="shared" si="38"/>
        <v>2.4105000000000001E-2</v>
      </c>
      <c r="Q725" s="6">
        <f>VLOOKUP(B725,[1]Sheet1!$A:$D,3,0)</f>
        <v>1</v>
      </c>
      <c r="R725" s="6">
        <f t="shared" si="39"/>
        <v>0</v>
      </c>
      <c r="S725" s="6">
        <f>VLOOKUP(B725,[2]Sheet1!$A:$D,4,0)</f>
        <v>2410.5</v>
      </c>
      <c r="T725" s="6">
        <f t="shared" si="40"/>
        <v>2410.5</v>
      </c>
    </row>
    <row r="726" spans="1:20" x14ac:dyDescent="0.45">
      <c r="A726" s="6" t="s">
        <v>28</v>
      </c>
      <c r="B726" s="6" t="s">
        <v>1458</v>
      </c>
      <c r="C726" s="6" t="s">
        <v>1459</v>
      </c>
      <c r="D726" s="6" t="s">
        <v>20</v>
      </c>
      <c r="E726" s="6">
        <v>6</v>
      </c>
      <c r="F726" s="6">
        <v>6000</v>
      </c>
      <c r="G726" s="6" t="s">
        <v>25</v>
      </c>
      <c r="H726" s="16">
        <v>35886</v>
      </c>
      <c r="I726" s="16">
        <v>35886</v>
      </c>
      <c r="J726" s="6">
        <v>0.06</v>
      </c>
      <c r="K726" s="6">
        <v>9771</v>
      </c>
      <c r="L726" s="6" t="s">
        <v>31</v>
      </c>
      <c r="M726" s="6" t="s">
        <v>246</v>
      </c>
      <c r="N726" s="6" t="s">
        <v>27</v>
      </c>
      <c r="O726" s="6">
        <v>6</v>
      </c>
      <c r="P726" s="7">
        <f t="shared" si="38"/>
        <v>0.06</v>
      </c>
      <c r="Q726" s="6">
        <f>VLOOKUP(B726,[1]Sheet1!$A:$D,3,0)</f>
        <v>6</v>
      </c>
      <c r="R726" s="6">
        <f t="shared" si="39"/>
        <v>0</v>
      </c>
      <c r="S726" s="6">
        <f>VLOOKUP(B726,[2]Sheet1!$A:$D,4,0)</f>
        <v>1000</v>
      </c>
      <c r="T726" s="6">
        <f t="shared" si="40"/>
        <v>6000</v>
      </c>
    </row>
    <row r="727" spans="1:20" x14ac:dyDescent="0.45">
      <c r="A727" s="6" t="s">
        <v>28</v>
      </c>
      <c r="B727" s="6" t="s">
        <v>1460</v>
      </c>
      <c r="C727" s="6" t="s">
        <v>1461</v>
      </c>
      <c r="D727" s="6" t="s">
        <v>20</v>
      </c>
      <c r="E727" s="6">
        <v>2</v>
      </c>
      <c r="F727" s="6">
        <v>4394.3999999999996</v>
      </c>
      <c r="G727" s="6" t="s">
        <v>25</v>
      </c>
      <c r="H727" s="16">
        <v>35886</v>
      </c>
      <c r="I727" s="16">
        <v>35886</v>
      </c>
      <c r="J727" s="6">
        <v>4.3943999999999997E-2</v>
      </c>
      <c r="K727" s="6">
        <v>9771</v>
      </c>
      <c r="L727" s="6" t="s">
        <v>31</v>
      </c>
      <c r="M727" s="6" t="s">
        <v>246</v>
      </c>
      <c r="N727" s="6" t="s">
        <v>27</v>
      </c>
      <c r="O727" s="6">
        <v>2</v>
      </c>
      <c r="P727" s="7">
        <f t="shared" si="38"/>
        <v>4.3943999999999997E-2</v>
      </c>
      <c r="Q727" s="6">
        <f>VLOOKUP(B727,[1]Sheet1!$A:$D,3,0)</f>
        <v>2</v>
      </c>
      <c r="R727" s="6">
        <f t="shared" si="39"/>
        <v>0</v>
      </c>
      <c r="S727" s="6">
        <f>VLOOKUP(B727,[2]Sheet1!$A:$D,4,0)</f>
        <v>2197.1999999999998</v>
      </c>
      <c r="T727" s="6">
        <f t="shared" si="40"/>
        <v>4394.3999999999996</v>
      </c>
    </row>
    <row r="728" spans="1:20" x14ac:dyDescent="0.45">
      <c r="A728" s="6" t="s">
        <v>28</v>
      </c>
      <c r="B728" s="6" t="s">
        <v>1462</v>
      </c>
      <c r="C728" s="6" t="s">
        <v>1463</v>
      </c>
      <c r="D728" s="6" t="s">
        <v>20</v>
      </c>
      <c r="E728" s="6">
        <v>3</v>
      </c>
      <c r="F728" s="6">
        <v>4999.92</v>
      </c>
      <c r="G728" s="6" t="s">
        <v>25</v>
      </c>
      <c r="H728" s="16">
        <v>35886</v>
      </c>
      <c r="I728" s="16">
        <v>38596</v>
      </c>
      <c r="J728" s="6">
        <v>4.9999200000000001E-2</v>
      </c>
      <c r="K728" s="6">
        <v>7061</v>
      </c>
      <c r="L728" s="6" t="s">
        <v>31</v>
      </c>
      <c r="M728" s="6" t="s">
        <v>246</v>
      </c>
      <c r="N728" s="6" t="s">
        <v>27</v>
      </c>
      <c r="O728" s="6">
        <v>3</v>
      </c>
      <c r="P728" s="7">
        <f t="shared" si="38"/>
        <v>4.9999200000000001E-2</v>
      </c>
      <c r="Q728" s="6">
        <f>VLOOKUP(B728,[1]Sheet1!$A:$D,3,0)</f>
        <v>3</v>
      </c>
      <c r="R728" s="6">
        <f t="shared" si="39"/>
        <v>0</v>
      </c>
      <c r="S728" s="6">
        <f>VLOOKUP(B728,[2]Sheet1!$A:$D,4,0)</f>
        <v>1666.64</v>
      </c>
      <c r="T728" s="6">
        <f t="shared" si="40"/>
        <v>4999.92</v>
      </c>
    </row>
    <row r="729" spans="1:20" x14ac:dyDescent="0.45">
      <c r="A729" s="6" t="s">
        <v>28</v>
      </c>
      <c r="B729" s="6" t="s">
        <v>1464</v>
      </c>
      <c r="C729" s="6" t="s">
        <v>1465</v>
      </c>
      <c r="D729" s="6" t="s">
        <v>20</v>
      </c>
      <c r="E729" s="6">
        <v>2</v>
      </c>
      <c r="F729" s="6">
        <v>2115.4</v>
      </c>
      <c r="G729" s="6" t="s">
        <v>25</v>
      </c>
      <c r="H729" s="16">
        <v>35886</v>
      </c>
      <c r="I729" s="16">
        <v>39184</v>
      </c>
      <c r="J729" s="6">
        <v>2.1153999999999999E-2</v>
      </c>
      <c r="K729" s="6">
        <v>6473</v>
      </c>
      <c r="L729" s="6" t="s">
        <v>31</v>
      </c>
      <c r="M729" s="6" t="s">
        <v>246</v>
      </c>
      <c r="N729" s="6" t="s">
        <v>27</v>
      </c>
      <c r="O729" s="6">
        <v>2</v>
      </c>
      <c r="P729" s="7">
        <f t="shared" si="38"/>
        <v>2.1153999999999999E-2</v>
      </c>
      <c r="Q729" s="6">
        <f>VLOOKUP(B729,[1]Sheet1!$A:$D,3,0)</f>
        <v>2</v>
      </c>
      <c r="R729" s="6">
        <f t="shared" si="39"/>
        <v>0</v>
      </c>
      <c r="S729" s="6">
        <f>VLOOKUP(B729,[2]Sheet1!$A:$D,4,0)</f>
        <v>1057.7</v>
      </c>
      <c r="T729" s="6">
        <f t="shared" si="40"/>
        <v>2115.4</v>
      </c>
    </row>
    <row r="730" spans="1:20" x14ac:dyDescent="0.45">
      <c r="A730" s="6" t="s">
        <v>28</v>
      </c>
      <c r="B730" s="6" t="s">
        <v>1466</v>
      </c>
      <c r="C730" s="6" t="s">
        <v>1467</v>
      </c>
      <c r="D730" s="6" t="s">
        <v>20</v>
      </c>
      <c r="E730" s="6">
        <v>1</v>
      </c>
      <c r="F730" s="6">
        <v>4151.6000000000004</v>
      </c>
      <c r="G730" s="6" t="s">
        <v>25</v>
      </c>
      <c r="H730" s="16">
        <v>35886</v>
      </c>
      <c r="I730" s="16">
        <v>35886</v>
      </c>
      <c r="J730" s="6">
        <v>4.1516000000000004E-2</v>
      </c>
      <c r="K730" s="6">
        <v>9771</v>
      </c>
      <c r="L730" s="6" t="s">
        <v>31</v>
      </c>
      <c r="M730" s="6" t="s">
        <v>246</v>
      </c>
      <c r="N730" s="6" t="s">
        <v>27</v>
      </c>
      <c r="O730" s="6">
        <v>1</v>
      </c>
      <c r="P730" s="7">
        <f t="shared" si="38"/>
        <v>4.1516000000000004E-2</v>
      </c>
      <c r="Q730" s="6">
        <f>VLOOKUP(B730,[1]Sheet1!$A:$D,3,0)</f>
        <v>1</v>
      </c>
      <c r="R730" s="6">
        <f t="shared" si="39"/>
        <v>0</v>
      </c>
      <c r="S730" s="6">
        <f>VLOOKUP(B730,[2]Sheet1!$A:$D,4,0)</f>
        <v>4151.6000000000004</v>
      </c>
      <c r="T730" s="6">
        <f t="shared" si="40"/>
        <v>4151.6000000000004</v>
      </c>
    </row>
    <row r="731" spans="1:20" x14ac:dyDescent="0.45">
      <c r="A731" s="6" t="s">
        <v>28</v>
      </c>
      <c r="B731" s="6" t="s">
        <v>1468</v>
      </c>
      <c r="C731" s="6" t="s">
        <v>1469</v>
      </c>
      <c r="D731" s="6" t="s">
        <v>20</v>
      </c>
      <c r="E731" s="6">
        <v>1</v>
      </c>
      <c r="F731" s="6">
        <v>2682.86</v>
      </c>
      <c r="G731" s="6" t="s">
        <v>25</v>
      </c>
      <c r="H731" s="16">
        <v>35886</v>
      </c>
      <c r="I731" s="16">
        <v>37575</v>
      </c>
      <c r="J731" s="6">
        <v>2.6828600000000001E-2</v>
      </c>
      <c r="K731" s="6">
        <v>8082</v>
      </c>
      <c r="L731" s="6" t="s">
        <v>31</v>
      </c>
      <c r="M731" s="6" t="s">
        <v>246</v>
      </c>
      <c r="N731" s="6" t="s">
        <v>27</v>
      </c>
      <c r="O731" s="6">
        <v>1</v>
      </c>
      <c r="P731" s="7">
        <f t="shared" si="38"/>
        <v>2.6828600000000001E-2</v>
      </c>
      <c r="Q731" s="6">
        <f>VLOOKUP(B731,[1]Sheet1!$A:$D,3,0)</f>
        <v>1</v>
      </c>
      <c r="R731" s="6">
        <f t="shared" si="39"/>
        <v>0</v>
      </c>
      <c r="S731" s="6">
        <f>VLOOKUP(B731,[2]Sheet1!$A:$D,4,0)</f>
        <v>2682.86</v>
      </c>
      <c r="T731" s="6">
        <f t="shared" si="40"/>
        <v>2682.86</v>
      </c>
    </row>
    <row r="732" spans="1:20" x14ac:dyDescent="0.45">
      <c r="A732" s="6" t="s">
        <v>28</v>
      </c>
      <c r="B732" s="6" t="s">
        <v>1470</v>
      </c>
      <c r="C732" s="6" t="s">
        <v>1471</v>
      </c>
      <c r="D732" s="6" t="s">
        <v>20</v>
      </c>
      <c r="E732" s="6">
        <v>2</v>
      </c>
      <c r="F732" s="6">
        <v>31103.54</v>
      </c>
      <c r="G732" s="6" t="s">
        <v>25</v>
      </c>
      <c r="H732" s="16">
        <v>35886</v>
      </c>
      <c r="I732" s="16">
        <v>35886</v>
      </c>
      <c r="J732" s="6">
        <v>0.31103540000000002</v>
      </c>
      <c r="K732" s="6">
        <v>9771</v>
      </c>
      <c r="L732" s="6" t="s">
        <v>31</v>
      </c>
      <c r="M732" s="6" t="s">
        <v>246</v>
      </c>
      <c r="N732" s="6" t="s">
        <v>27</v>
      </c>
      <c r="O732" s="6">
        <v>2</v>
      </c>
      <c r="P732" s="7">
        <f t="shared" si="38"/>
        <v>0.31103540000000002</v>
      </c>
      <c r="Q732" s="6">
        <f>VLOOKUP(B732,[1]Sheet1!$A:$D,3,0)</f>
        <v>2</v>
      </c>
      <c r="R732" s="6">
        <f t="shared" si="39"/>
        <v>0</v>
      </c>
      <c r="S732" s="6">
        <f>VLOOKUP(B732,[2]Sheet1!$A:$D,4,0)</f>
        <v>15551.77</v>
      </c>
      <c r="T732" s="6">
        <f t="shared" si="40"/>
        <v>31103.54</v>
      </c>
    </row>
    <row r="733" spans="1:20" x14ac:dyDescent="0.45">
      <c r="A733" s="6" t="s">
        <v>28</v>
      </c>
      <c r="B733" s="6" t="s">
        <v>1472</v>
      </c>
      <c r="C733" s="6" t="s">
        <v>1473</v>
      </c>
      <c r="D733" s="6" t="s">
        <v>78</v>
      </c>
      <c r="E733" s="6">
        <v>1</v>
      </c>
      <c r="F733" s="6">
        <v>6882.91</v>
      </c>
      <c r="G733" s="6" t="s">
        <v>25</v>
      </c>
      <c r="H733" s="16">
        <v>35886</v>
      </c>
      <c r="I733" s="16">
        <v>35886</v>
      </c>
      <c r="J733" s="6">
        <v>6.8829100000000004E-2</v>
      </c>
      <c r="K733" s="6">
        <v>9771</v>
      </c>
      <c r="L733" s="6" t="s">
        <v>31</v>
      </c>
      <c r="M733" s="6" t="s">
        <v>246</v>
      </c>
      <c r="N733" s="6" t="s">
        <v>27</v>
      </c>
      <c r="O733" s="6">
        <v>1</v>
      </c>
      <c r="P733" s="7">
        <f t="shared" si="38"/>
        <v>6.8829100000000004E-2</v>
      </c>
      <c r="Q733" s="6">
        <f>VLOOKUP(B733,[1]Sheet1!$A:$D,3,0)</f>
        <v>1</v>
      </c>
      <c r="R733" s="6">
        <f t="shared" si="39"/>
        <v>0</v>
      </c>
      <c r="S733" s="6">
        <f>VLOOKUP(B733,[2]Sheet1!$A:$D,4,0)</f>
        <v>6882.91</v>
      </c>
      <c r="T733" s="6">
        <f t="shared" si="40"/>
        <v>6882.91</v>
      </c>
    </row>
    <row r="734" spans="1:20" x14ac:dyDescent="0.45">
      <c r="A734" s="6" t="s">
        <v>28</v>
      </c>
      <c r="B734" s="6" t="s">
        <v>1474</v>
      </c>
      <c r="C734" s="6" t="s">
        <v>1475</v>
      </c>
      <c r="D734" s="6" t="s">
        <v>20</v>
      </c>
      <c r="E734" s="6">
        <v>9</v>
      </c>
      <c r="F734" s="6">
        <v>6592.5</v>
      </c>
      <c r="G734" s="6" t="s">
        <v>25</v>
      </c>
      <c r="H734" s="16">
        <v>35886</v>
      </c>
      <c r="I734" s="16">
        <v>39514</v>
      </c>
      <c r="J734" s="6">
        <v>6.5924999999999997E-2</v>
      </c>
      <c r="K734" s="6">
        <v>6143</v>
      </c>
      <c r="L734" s="6" t="s">
        <v>31</v>
      </c>
      <c r="M734" s="6" t="s">
        <v>246</v>
      </c>
      <c r="N734" s="6" t="s">
        <v>27</v>
      </c>
      <c r="O734" s="6">
        <v>9</v>
      </c>
      <c r="P734" s="7">
        <f t="shared" si="38"/>
        <v>6.5924999999999997E-2</v>
      </c>
      <c r="Q734" s="6">
        <f>VLOOKUP(B734,[1]Sheet1!$A:$D,3,0)</f>
        <v>9</v>
      </c>
      <c r="R734" s="6">
        <f t="shared" si="39"/>
        <v>0</v>
      </c>
      <c r="S734" s="6">
        <f>VLOOKUP(B734,[2]Sheet1!$A:$D,4,0)</f>
        <v>732.5</v>
      </c>
      <c r="T734" s="6">
        <f t="shared" si="40"/>
        <v>6592.5</v>
      </c>
    </row>
    <row r="735" spans="1:20" x14ac:dyDescent="0.45">
      <c r="A735" s="6" t="s">
        <v>28</v>
      </c>
      <c r="B735" s="6" t="s">
        <v>1476</v>
      </c>
      <c r="C735" s="6" t="s">
        <v>1477</v>
      </c>
      <c r="D735" s="6" t="s">
        <v>20</v>
      </c>
      <c r="E735" s="6">
        <v>2</v>
      </c>
      <c r="F735" s="6">
        <v>3680.6</v>
      </c>
      <c r="G735" s="6" t="s">
        <v>25</v>
      </c>
      <c r="H735" s="16">
        <v>35886</v>
      </c>
      <c r="I735" s="16">
        <v>35886</v>
      </c>
      <c r="J735" s="6">
        <v>3.6805999999999998E-2</v>
      </c>
      <c r="K735" s="6">
        <v>9771</v>
      </c>
      <c r="L735" s="6" t="s">
        <v>31</v>
      </c>
      <c r="M735" s="6" t="s">
        <v>246</v>
      </c>
      <c r="N735" s="6" t="s">
        <v>27</v>
      </c>
      <c r="O735" s="6">
        <v>2</v>
      </c>
      <c r="P735" s="7">
        <f t="shared" si="38"/>
        <v>3.6805999999999998E-2</v>
      </c>
      <c r="Q735" s="6">
        <f>VLOOKUP(B735,[1]Sheet1!$A:$D,3,0)</f>
        <v>2</v>
      </c>
      <c r="R735" s="6">
        <f t="shared" si="39"/>
        <v>0</v>
      </c>
      <c r="S735" s="6">
        <f>VLOOKUP(B735,[2]Sheet1!$A:$D,4,0)</f>
        <v>1840.3</v>
      </c>
      <c r="T735" s="6">
        <f t="shared" si="40"/>
        <v>3680.6</v>
      </c>
    </row>
    <row r="736" spans="1:20" x14ac:dyDescent="0.45">
      <c r="A736" s="6" t="s">
        <v>28</v>
      </c>
      <c r="B736" s="6" t="s">
        <v>1478</v>
      </c>
      <c r="C736" s="6" t="s">
        <v>1479</v>
      </c>
      <c r="D736" s="6" t="s">
        <v>20</v>
      </c>
      <c r="E736" s="6">
        <v>2</v>
      </c>
      <c r="F736" s="6">
        <v>3680.6</v>
      </c>
      <c r="G736" s="6" t="s">
        <v>25</v>
      </c>
      <c r="H736" s="16">
        <v>35886</v>
      </c>
      <c r="I736" s="16">
        <v>35886</v>
      </c>
      <c r="J736" s="6">
        <v>3.6805999999999998E-2</v>
      </c>
      <c r="K736" s="6">
        <v>9771</v>
      </c>
      <c r="L736" s="6" t="s">
        <v>31</v>
      </c>
      <c r="M736" s="6" t="s">
        <v>246</v>
      </c>
      <c r="N736" s="6" t="s">
        <v>27</v>
      </c>
      <c r="O736" s="6">
        <v>2</v>
      </c>
      <c r="P736" s="7">
        <f t="shared" si="38"/>
        <v>3.6805999999999998E-2</v>
      </c>
      <c r="Q736" s="6">
        <f>VLOOKUP(B736,[1]Sheet1!$A:$D,3,0)</f>
        <v>2</v>
      </c>
      <c r="R736" s="6">
        <f t="shared" si="39"/>
        <v>0</v>
      </c>
      <c r="S736" s="6">
        <f>VLOOKUP(B736,[2]Sheet1!$A:$D,4,0)</f>
        <v>1840.3</v>
      </c>
      <c r="T736" s="6">
        <f t="shared" si="40"/>
        <v>3680.6</v>
      </c>
    </row>
    <row r="737" spans="1:20" x14ac:dyDescent="0.45">
      <c r="A737" s="6" t="s">
        <v>28</v>
      </c>
      <c r="B737" s="6" t="s">
        <v>1480</v>
      </c>
      <c r="C737" s="6" t="s">
        <v>1481</v>
      </c>
      <c r="D737" s="6" t="s">
        <v>20</v>
      </c>
      <c r="E737" s="6">
        <v>15</v>
      </c>
      <c r="F737" s="6">
        <v>11719.96</v>
      </c>
      <c r="G737" s="6" t="s">
        <v>25</v>
      </c>
      <c r="H737" s="16">
        <v>39406</v>
      </c>
      <c r="I737" s="16">
        <v>43120</v>
      </c>
      <c r="J737" s="6">
        <v>0.11719959999999999</v>
      </c>
      <c r="K737" s="6">
        <v>2537</v>
      </c>
      <c r="L737" s="6" t="s">
        <v>31</v>
      </c>
      <c r="M737" s="6" t="s">
        <v>246</v>
      </c>
      <c r="N737" s="6" t="s">
        <v>27</v>
      </c>
      <c r="O737" s="6">
        <v>15</v>
      </c>
      <c r="P737" s="7">
        <f t="shared" si="38"/>
        <v>0.11719959999999999</v>
      </c>
      <c r="Q737" s="6">
        <f>VLOOKUP(B737,[1]Sheet1!$A:$D,3,0)</f>
        <v>15</v>
      </c>
      <c r="R737" s="6">
        <f t="shared" si="39"/>
        <v>0</v>
      </c>
      <c r="S737" s="6">
        <f>VLOOKUP(B737,[2]Sheet1!$A:$D,4,0)</f>
        <v>781.33</v>
      </c>
      <c r="T737" s="6">
        <f t="shared" si="40"/>
        <v>11719.95</v>
      </c>
    </row>
    <row r="738" spans="1:20" x14ac:dyDescent="0.45">
      <c r="A738" s="6" t="s">
        <v>28</v>
      </c>
      <c r="B738" s="6" t="s">
        <v>1482</v>
      </c>
      <c r="C738" s="6" t="s">
        <v>1483</v>
      </c>
      <c r="D738" s="6" t="s">
        <v>20</v>
      </c>
      <c r="E738" s="6">
        <v>5</v>
      </c>
      <c r="F738" s="6">
        <v>23882.400000000001</v>
      </c>
      <c r="G738" s="6" t="s">
        <v>25</v>
      </c>
      <c r="H738" s="16">
        <v>35886</v>
      </c>
      <c r="I738" s="16">
        <v>35886</v>
      </c>
      <c r="J738" s="6">
        <v>0.23882400000000001</v>
      </c>
      <c r="K738" s="6">
        <v>9771</v>
      </c>
      <c r="L738" s="6" t="s">
        <v>31</v>
      </c>
      <c r="M738" s="6" t="s">
        <v>246</v>
      </c>
      <c r="N738" s="6" t="s">
        <v>27</v>
      </c>
      <c r="O738" s="6">
        <v>5</v>
      </c>
      <c r="P738" s="7">
        <f t="shared" si="38"/>
        <v>0.23882400000000001</v>
      </c>
      <c r="Q738" s="6">
        <f>VLOOKUP(B738,[1]Sheet1!$A:$D,3,0)</f>
        <v>5</v>
      </c>
      <c r="R738" s="6">
        <f t="shared" si="39"/>
        <v>0</v>
      </c>
      <c r="S738" s="6">
        <f>VLOOKUP(B738,[2]Sheet1!$A:$D,4,0)</f>
        <v>4776.4799999999996</v>
      </c>
      <c r="T738" s="6">
        <f t="shared" si="40"/>
        <v>23882.399999999998</v>
      </c>
    </row>
    <row r="739" spans="1:20" x14ac:dyDescent="0.45">
      <c r="A739" s="6" t="s">
        <v>28</v>
      </c>
      <c r="B739" s="6" t="s">
        <v>1484</v>
      </c>
      <c r="C739" s="6" t="s">
        <v>1485</v>
      </c>
      <c r="D739" s="6" t="s">
        <v>20</v>
      </c>
      <c r="E739" s="6">
        <v>1</v>
      </c>
      <c r="F739" s="6">
        <v>2390.4</v>
      </c>
      <c r="G739" s="6" t="s">
        <v>25</v>
      </c>
      <c r="H739" s="16">
        <v>35886</v>
      </c>
      <c r="I739" s="16">
        <v>38547</v>
      </c>
      <c r="J739" s="6">
        <v>2.3904000000000002E-2</v>
      </c>
      <c r="K739" s="6">
        <v>7110</v>
      </c>
      <c r="L739" s="6" t="s">
        <v>31</v>
      </c>
      <c r="M739" s="6" t="s">
        <v>246</v>
      </c>
      <c r="N739" s="6" t="s">
        <v>27</v>
      </c>
      <c r="O739" s="6">
        <v>1</v>
      </c>
      <c r="P739" s="7">
        <f t="shared" si="38"/>
        <v>2.3904000000000002E-2</v>
      </c>
      <c r="Q739" s="6">
        <f>VLOOKUP(B739,[1]Sheet1!$A:$D,3,0)</f>
        <v>1</v>
      </c>
      <c r="R739" s="6">
        <f t="shared" si="39"/>
        <v>0</v>
      </c>
      <c r="S739" s="6">
        <f>VLOOKUP(B739,[2]Sheet1!$A:$D,4,0)</f>
        <v>2390.4</v>
      </c>
      <c r="T739" s="6">
        <f t="shared" si="40"/>
        <v>2390.4</v>
      </c>
    </row>
    <row r="740" spans="1:20" x14ac:dyDescent="0.45">
      <c r="A740" s="6" t="s">
        <v>28</v>
      </c>
      <c r="B740" s="6" t="s">
        <v>1486</v>
      </c>
      <c r="C740" s="6" t="s">
        <v>1487</v>
      </c>
      <c r="D740" s="6" t="s">
        <v>20</v>
      </c>
      <c r="E740" s="6">
        <v>2</v>
      </c>
      <c r="F740" s="6">
        <v>3875.04</v>
      </c>
      <c r="G740" s="6" t="s">
        <v>25</v>
      </c>
      <c r="H740" s="16">
        <v>35886</v>
      </c>
      <c r="I740" s="16">
        <v>35886</v>
      </c>
      <c r="J740" s="6">
        <v>3.8750399999999997E-2</v>
      </c>
      <c r="K740" s="6">
        <v>9771</v>
      </c>
      <c r="L740" s="6" t="s">
        <v>31</v>
      </c>
      <c r="M740" s="6" t="s">
        <v>246</v>
      </c>
      <c r="N740" s="6" t="s">
        <v>27</v>
      </c>
      <c r="O740" s="6">
        <v>2</v>
      </c>
      <c r="P740" s="7">
        <f t="shared" si="38"/>
        <v>3.8750399999999997E-2</v>
      </c>
      <c r="Q740" s="6">
        <f>VLOOKUP(B740,[1]Sheet1!$A:$D,3,0)</f>
        <v>2</v>
      </c>
      <c r="R740" s="6">
        <f t="shared" si="39"/>
        <v>0</v>
      </c>
      <c r="S740" s="6">
        <f>VLOOKUP(B740,[2]Sheet1!$A:$D,4,0)</f>
        <v>1937.52</v>
      </c>
      <c r="T740" s="6">
        <f t="shared" si="40"/>
        <v>3875.04</v>
      </c>
    </row>
    <row r="741" spans="1:20" x14ac:dyDescent="0.45">
      <c r="A741" s="6" t="s">
        <v>28</v>
      </c>
      <c r="B741" s="6" t="s">
        <v>1488</v>
      </c>
      <c r="C741" s="6" t="s">
        <v>1489</v>
      </c>
      <c r="D741" s="6" t="s">
        <v>20</v>
      </c>
      <c r="E741" s="6">
        <v>4</v>
      </c>
      <c r="F741" s="6">
        <v>195276.96</v>
      </c>
      <c r="G741" s="6" t="s">
        <v>25</v>
      </c>
      <c r="H741" s="16">
        <v>35886</v>
      </c>
      <c r="I741" s="16">
        <v>35886</v>
      </c>
      <c r="J741" s="6">
        <v>1.9527695999999999</v>
      </c>
      <c r="K741" s="6">
        <v>9771</v>
      </c>
      <c r="L741" s="6" t="s">
        <v>31</v>
      </c>
      <c r="M741" s="6" t="s">
        <v>246</v>
      </c>
      <c r="N741" s="6" t="s">
        <v>27</v>
      </c>
      <c r="O741" s="6">
        <v>4</v>
      </c>
      <c r="P741" s="7">
        <f t="shared" si="38"/>
        <v>1.9527695999999999</v>
      </c>
      <c r="Q741" s="6">
        <f>VLOOKUP(B741,[1]Sheet1!$A:$D,3,0)</f>
        <v>4</v>
      </c>
      <c r="R741" s="6">
        <f t="shared" si="39"/>
        <v>0</v>
      </c>
      <c r="S741" s="6">
        <f>VLOOKUP(B741,[2]Sheet1!$A:$D,4,0)</f>
        <v>48819.24</v>
      </c>
      <c r="T741" s="6">
        <f t="shared" si="40"/>
        <v>195276.96</v>
      </c>
    </row>
    <row r="742" spans="1:20" x14ac:dyDescent="0.45">
      <c r="A742" s="6" t="s">
        <v>28</v>
      </c>
      <c r="B742" s="6" t="s">
        <v>1490</v>
      </c>
      <c r="C742" s="6" t="s">
        <v>1491</v>
      </c>
      <c r="D742" s="6" t="s">
        <v>20</v>
      </c>
      <c r="E742" s="6">
        <v>4</v>
      </c>
      <c r="F742" s="6">
        <v>54387.199999999997</v>
      </c>
      <c r="G742" s="6" t="s">
        <v>25</v>
      </c>
      <c r="H742" s="16">
        <v>35886</v>
      </c>
      <c r="I742" s="16">
        <v>38124</v>
      </c>
      <c r="J742" s="6">
        <v>0.54387200000000002</v>
      </c>
      <c r="K742" s="6">
        <v>7533</v>
      </c>
      <c r="L742" s="6" t="s">
        <v>31</v>
      </c>
      <c r="M742" s="6" t="s">
        <v>246</v>
      </c>
      <c r="N742" s="6" t="s">
        <v>27</v>
      </c>
      <c r="O742" s="6">
        <v>4</v>
      </c>
      <c r="P742" s="7">
        <f t="shared" si="38"/>
        <v>0.54387200000000002</v>
      </c>
      <c r="Q742" s="6">
        <f>VLOOKUP(B742,[1]Sheet1!$A:$D,3,0)</f>
        <v>4</v>
      </c>
      <c r="R742" s="6">
        <f t="shared" si="39"/>
        <v>0</v>
      </c>
      <c r="S742" s="6">
        <f>VLOOKUP(B742,[2]Sheet1!$A:$D,4,0)</f>
        <v>13596.8</v>
      </c>
      <c r="T742" s="6">
        <f t="shared" si="40"/>
        <v>54387.199999999997</v>
      </c>
    </row>
    <row r="743" spans="1:20" x14ac:dyDescent="0.45">
      <c r="A743" s="6" t="s">
        <v>28</v>
      </c>
      <c r="B743" s="6" t="s">
        <v>1492</v>
      </c>
      <c r="C743" s="6" t="s">
        <v>1493</v>
      </c>
      <c r="D743" s="6" t="s">
        <v>20</v>
      </c>
      <c r="E743" s="6">
        <v>1</v>
      </c>
      <c r="F743" s="6">
        <v>3159.52</v>
      </c>
      <c r="G743" s="6" t="s">
        <v>25</v>
      </c>
      <c r="H743" s="16">
        <v>35886</v>
      </c>
      <c r="I743" s="16">
        <v>35886</v>
      </c>
      <c r="J743" s="6">
        <v>3.1595199999999997E-2</v>
      </c>
      <c r="K743" s="6">
        <v>9771</v>
      </c>
      <c r="L743" s="6" t="s">
        <v>31</v>
      </c>
      <c r="M743" s="6" t="s">
        <v>246</v>
      </c>
      <c r="N743" s="6" t="s">
        <v>27</v>
      </c>
      <c r="O743" s="6">
        <v>1</v>
      </c>
      <c r="P743" s="7">
        <f t="shared" si="38"/>
        <v>3.1595199999999997E-2</v>
      </c>
      <c r="Q743" s="6">
        <f>VLOOKUP(B743,[1]Sheet1!$A:$D,3,0)</f>
        <v>1</v>
      </c>
      <c r="R743" s="6">
        <f t="shared" si="39"/>
        <v>0</v>
      </c>
      <c r="S743" s="6">
        <f>VLOOKUP(B743,[2]Sheet1!$A:$D,4,0)</f>
        <v>3159.52</v>
      </c>
      <c r="T743" s="6">
        <f t="shared" si="40"/>
        <v>3159.52</v>
      </c>
    </row>
    <row r="744" spans="1:20" x14ac:dyDescent="0.45">
      <c r="A744" s="6" t="s">
        <v>28</v>
      </c>
      <c r="B744" s="6" t="s">
        <v>1494</v>
      </c>
      <c r="C744" s="6" t="s">
        <v>1495</v>
      </c>
      <c r="D744" s="6" t="s">
        <v>20</v>
      </c>
      <c r="E744" s="6">
        <v>8</v>
      </c>
      <c r="F744" s="6">
        <v>101.23</v>
      </c>
      <c r="G744" s="6" t="s">
        <v>25</v>
      </c>
      <c r="H744" s="16">
        <v>35886</v>
      </c>
      <c r="I744" s="16">
        <v>35886</v>
      </c>
      <c r="J744" s="6">
        <v>1.0123E-3</v>
      </c>
      <c r="K744" s="6">
        <v>9771</v>
      </c>
      <c r="L744" s="6" t="s">
        <v>31</v>
      </c>
      <c r="M744" s="6" t="s">
        <v>246</v>
      </c>
      <c r="N744" s="6" t="s">
        <v>27</v>
      </c>
      <c r="O744" s="6">
        <v>8</v>
      </c>
      <c r="P744" s="7">
        <f t="shared" si="38"/>
        <v>1.0123E-3</v>
      </c>
      <c r="Q744" s="6">
        <f>VLOOKUP(B744,[1]Sheet1!$A:$D,3,0)</f>
        <v>8</v>
      </c>
      <c r="R744" s="6">
        <f t="shared" si="39"/>
        <v>0</v>
      </c>
      <c r="S744" s="6">
        <f>VLOOKUP(B744,[2]Sheet1!$A:$D,4,0)</f>
        <v>12.65</v>
      </c>
      <c r="T744" s="6">
        <f t="shared" si="40"/>
        <v>101.2</v>
      </c>
    </row>
    <row r="745" spans="1:20" x14ac:dyDescent="0.45">
      <c r="A745" s="6" t="s">
        <v>28</v>
      </c>
      <c r="B745" s="6" t="s">
        <v>1496</v>
      </c>
      <c r="C745" s="6" t="s">
        <v>1497</v>
      </c>
      <c r="D745" s="6" t="s">
        <v>20</v>
      </c>
      <c r="E745" s="6">
        <v>1</v>
      </c>
      <c r="F745" s="6">
        <v>74675.25</v>
      </c>
      <c r="G745" s="6" t="s">
        <v>25</v>
      </c>
      <c r="H745" s="16">
        <v>39954</v>
      </c>
      <c r="I745" s="16"/>
      <c r="J745" s="6">
        <v>0.74675250000000004</v>
      </c>
      <c r="K745" s="6">
        <v>5703</v>
      </c>
      <c r="L745" s="6" t="s">
        <v>31</v>
      </c>
      <c r="M745" s="6" t="s">
        <v>246</v>
      </c>
      <c r="N745" s="6" t="s">
        <v>27</v>
      </c>
      <c r="O745" s="6">
        <v>1</v>
      </c>
      <c r="P745" s="7">
        <f t="shared" si="38"/>
        <v>0.74675250000000004</v>
      </c>
      <c r="Q745" s="6">
        <f>VLOOKUP(B745,[1]Sheet1!$A:$D,3,0)</f>
        <v>1</v>
      </c>
      <c r="R745" s="6">
        <f t="shared" si="39"/>
        <v>0</v>
      </c>
      <c r="S745" s="6">
        <f>VLOOKUP(B745,[2]Sheet1!$A:$D,4,0)</f>
        <v>74675.25</v>
      </c>
      <c r="T745" s="6">
        <f t="shared" si="40"/>
        <v>74675.25</v>
      </c>
    </row>
    <row r="746" spans="1:20" x14ac:dyDescent="0.45">
      <c r="A746" s="6" t="s">
        <v>28</v>
      </c>
      <c r="B746" s="6" t="s">
        <v>1498</v>
      </c>
      <c r="C746" s="6" t="s">
        <v>1499</v>
      </c>
      <c r="D746" s="6" t="s">
        <v>20</v>
      </c>
      <c r="E746" s="6">
        <v>1</v>
      </c>
      <c r="F746" s="6">
        <v>40209.75</v>
      </c>
      <c r="G746" s="6" t="s">
        <v>25</v>
      </c>
      <c r="H746" s="16">
        <v>39954</v>
      </c>
      <c r="I746" s="16"/>
      <c r="J746" s="6">
        <v>0.4020975</v>
      </c>
      <c r="K746" s="6">
        <v>5703</v>
      </c>
      <c r="L746" s="6" t="s">
        <v>31</v>
      </c>
      <c r="M746" s="6" t="s">
        <v>246</v>
      </c>
      <c r="N746" s="6" t="s">
        <v>27</v>
      </c>
      <c r="O746" s="6">
        <v>1</v>
      </c>
      <c r="P746" s="7">
        <f t="shared" si="38"/>
        <v>0.4020975</v>
      </c>
      <c r="Q746" s="6">
        <f>VLOOKUP(B746,[1]Sheet1!$A:$D,3,0)</f>
        <v>1</v>
      </c>
      <c r="R746" s="6">
        <f t="shared" si="39"/>
        <v>0</v>
      </c>
      <c r="S746" s="6">
        <f>VLOOKUP(B746,[2]Sheet1!$A:$D,4,0)</f>
        <v>40209.75</v>
      </c>
      <c r="T746" s="6">
        <f t="shared" si="40"/>
        <v>40209.75</v>
      </c>
    </row>
    <row r="747" spans="1:20" x14ac:dyDescent="0.45">
      <c r="A747" s="6" t="s">
        <v>28</v>
      </c>
      <c r="B747" s="6" t="s">
        <v>1500</v>
      </c>
      <c r="C747" s="6" t="s">
        <v>1501</v>
      </c>
      <c r="D747" s="6" t="s">
        <v>20</v>
      </c>
      <c r="E747" s="6">
        <v>1</v>
      </c>
      <c r="F747" s="6">
        <v>2177</v>
      </c>
      <c r="G747" s="6" t="s">
        <v>25</v>
      </c>
      <c r="H747" s="16">
        <v>35886</v>
      </c>
      <c r="I747" s="16">
        <v>35886</v>
      </c>
      <c r="J747" s="6">
        <v>2.1770000000000001E-2</v>
      </c>
      <c r="K747" s="6">
        <v>9771</v>
      </c>
      <c r="L747" s="6" t="s">
        <v>31</v>
      </c>
      <c r="M747" s="6" t="s">
        <v>246</v>
      </c>
      <c r="N747" s="6" t="s">
        <v>27</v>
      </c>
      <c r="O747" s="6">
        <v>1</v>
      </c>
      <c r="P747" s="7">
        <f t="shared" si="38"/>
        <v>2.1770000000000001E-2</v>
      </c>
      <c r="Q747" s="6">
        <f>VLOOKUP(B747,[1]Sheet1!$A:$D,3,0)</f>
        <v>1</v>
      </c>
      <c r="R747" s="6">
        <f t="shared" si="39"/>
        <v>0</v>
      </c>
      <c r="S747" s="6">
        <f>VLOOKUP(B747,[2]Sheet1!$A:$D,4,0)</f>
        <v>2177</v>
      </c>
      <c r="T747" s="6">
        <f t="shared" si="40"/>
        <v>2177</v>
      </c>
    </row>
    <row r="748" spans="1:20" x14ac:dyDescent="0.45">
      <c r="A748" s="6" t="s">
        <v>28</v>
      </c>
      <c r="B748" s="6" t="s">
        <v>1502</v>
      </c>
      <c r="C748" s="6" t="s">
        <v>1503</v>
      </c>
      <c r="D748" s="6" t="s">
        <v>20</v>
      </c>
      <c r="E748" s="6">
        <v>1</v>
      </c>
      <c r="F748" s="6">
        <v>4925.21</v>
      </c>
      <c r="G748" s="6" t="s">
        <v>25</v>
      </c>
      <c r="H748" s="16">
        <v>35886</v>
      </c>
      <c r="I748" s="16">
        <v>35886</v>
      </c>
      <c r="J748" s="6">
        <v>4.92521E-2</v>
      </c>
      <c r="K748" s="6">
        <v>9771</v>
      </c>
      <c r="L748" s="6" t="s">
        <v>31</v>
      </c>
      <c r="M748" s="6" t="s">
        <v>246</v>
      </c>
      <c r="N748" s="6" t="s">
        <v>27</v>
      </c>
      <c r="O748" s="6">
        <v>1</v>
      </c>
      <c r="P748" s="7">
        <f t="shared" si="38"/>
        <v>4.92521E-2</v>
      </c>
      <c r="Q748" s="6">
        <f>VLOOKUP(B748,[1]Sheet1!$A:$D,3,0)</f>
        <v>1</v>
      </c>
      <c r="R748" s="6">
        <f t="shared" si="39"/>
        <v>0</v>
      </c>
      <c r="S748" s="6">
        <f>VLOOKUP(B748,[2]Sheet1!$A:$D,4,0)</f>
        <v>4925.21</v>
      </c>
      <c r="T748" s="6">
        <f t="shared" si="40"/>
        <v>4925.21</v>
      </c>
    </row>
    <row r="749" spans="1:20" x14ac:dyDescent="0.45">
      <c r="A749" s="6" t="s">
        <v>28</v>
      </c>
      <c r="B749" s="6" t="s">
        <v>1504</v>
      </c>
      <c r="C749" s="6" t="s">
        <v>1505</v>
      </c>
      <c r="D749" s="6" t="s">
        <v>20</v>
      </c>
      <c r="E749" s="6">
        <v>5</v>
      </c>
      <c r="F749" s="6">
        <v>7481.67</v>
      </c>
      <c r="G749" s="6" t="s">
        <v>25</v>
      </c>
      <c r="H749" s="16">
        <v>35886</v>
      </c>
      <c r="I749" s="16">
        <v>35886</v>
      </c>
      <c r="J749" s="6">
        <v>7.48167E-2</v>
      </c>
      <c r="K749" s="6">
        <v>9771</v>
      </c>
      <c r="L749" s="6" t="s">
        <v>31</v>
      </c>
      <c r="M749" s="6" t="s">
        <v>246</v>
      </c>
      <c r="N749" s="6" t="s">
        <v>27</v>
      </c>
      <c r="O749" s="6">
        <v>5</v>
      </c>
      <c r="P749" s="7">
        <f t="shared" si="38"/>
        <v>7.48167E-2</v>
      </c>
      <c r="Q749" s="6">
        <f>VLOOKUP(B749,[1]Sheet1!$A:$D,3,0)</f>
        <v>5</v>
      </c>
      <c r="R749" s="6">
        <f t="shared" si="39"/>
        <v>0</v>
      </c>
      <c r="S749" s="6">
        <f>VLOOKUP(B749,[2]Sheet1!$A:$D,4,0)</f>
        <v>1496.33</v>
      </c>
      <c r="T749" s="6">
        <f t="shared" si="40"/>
        <v>7481.65</v>
      </c>
    </row>
    <row r="750" spans="1:20" x14ac:dyDescent="0.45">
      <c r="A750" s="6" t="s">
        <v>28</v>
      </c>
      <c r="B750" s="6" t="s">
        <v>1506</v>
      </c>
      <c r="C750" s="6" t="s">
        <v>1505</v>
      </c>
      <c r="D750" s="6" t="s">
        <v>20</v>
      </c>
      <c r="E750" s="6">
        <v>5</v>
      </c>
      <c r="F750" s="6">
        <v>23796</v>
      </c>
      <c r="G750" s="6" t="s">
        <v>25</v>
      </c>
      <c r="H750" s="16">
        <v>35886</v>
      </c>
      <c r="I750" s="16">
        <v>35886</v>
      </c>
      <c r="J750" s="6">
        <v>0.23796</v>
      </c>
      <c r="K750" s="6">
        <v>9771</v>
      </c>
      <c r="L750" s="6" t="s">
        <v>31</v>
      </c>
      <c r="M750" s="6" t="s">
        <v>246</v>
      </c>
      <c r="N750" s="6" t="s">
        <v>27</v>
      </c>
      <c r="O750" s="6">
        <v>5</v>
      </c>
      <c r="P750" s="7">
        <f t="shared" si="38"/>
        <v>0.23796</v>
      </c>
      <c r="Q750" s="6">
        <f>VLOOKUP(B750,[1]Sheet1!$A:$D,3,0)</f>
        <v>5</v>
      </c>
      <c r="R750" s="6">
        <f t="shared" si="39"/>
        <v>0</v>
      </c>
      <c r="S750" s="6">
        <f>VLOOKUP(B750,[2]Sheet1!$A:$D,4,0)</f>
        <v>4759.2</v>
      </c>
      <c r="T750" s="6">
        <f t="shared" si="40"/>
        <v>23796</v>
      </c>
    </row>
    <row r="751" spans="1:20" x14ac:dyDescent="0.45">
      <c r="A751" s="6" t="s">
        <v>28</v>
      </c>
      <c r="B751" s="6" t="s">
        <v>1507</v>
      </c>
      <c r="C751" s="6" t="s">
        <v>1508</v>
      </c>
      <c r="D751" s="6" t="s">
        <v>20</v>
      </c>
      <c r="E751" s="6">
        <v>1</v>
      </c>
      <c r="F751" s="6">
        <v>5200</v>
      </c>
      <c r="G751" s="6" t="s">
        <v>25</v>
      </c>
      <c r="H751" s="16">
        <v>35886</v>
      </c>
      <c r="I751" s="16">
        <v>36715</v>
      </c>
      <c r="J751" s="6">
        <v>5.1999999999999998E-2</v>
      </c>
      <c r="K751" s="6">
        <v>8942</v>
      </c>
      <c r="L751" s="6" t="s">
        <v>31</v>
      </c>
      <c r="M751" s="6" t="s">
        <v>246</v>
      </c>
      <c r="N751" s="6" t="s">
        <v>27</v>
      </c>
      <c r="O751" s="6">
        <v>1</v>
      </c>
      <c r="P751" s="7">
        <f t="shared" si="38"/>
        <v>5.1999999999999998E-2</v>
      </c>
      <c r="Q751" s="6">
        <f>VLOOKUP(B751,[1]Sheet1!$A:$D,3,0)</f>
        <v>1</v>
      </c>
      <c r="R751" s="6">
        <f t="shared" si="39"/>
        <v>0</v>
      </c>
      <c r="S751" s="6">
        <f>VLOOKUP(B751,[2]Sheet1!$A:$D,4,0)</f>
        <v>5200</v>
      </c>
      <c r="T751" s="6">
        <f t="shared" si="40"/>
        <v>5200</v>
      </c>
    </row>
    <row r="752" spans="1:20" x14ac:dyDescent="0.45">
      <c r="A752" s="6" t="s">
        <v>28</v>
      </c>
      <c r="B752" s="6" t="s">
        <v>1509</v>
      </c>
      <c r="C752" s="6" t="s">
        <v>1510</v>
      </c>
      <c r="D752" s="6" t="s">
        <v>20</v>
      </c>
      <c r="E752" s="6">
        <v>1</v>
      </c>
      <c r="F752" s="6">
        <v>4925.21</v>
      </c>
      <c r="G752" s="6" t="s">
        <v>25</v>
      </c>
      <c r="H752" s="16">
        <v>35886</v>
      </c>
      <c r="I752" s="16">
        <v>35886</v>
      </c>
      <c r="J752" s="6">
        <v>4.92521E-2</v>
      </c>
      <c r="K752" s="6">
        <v>9771</v>
      </c>
      <c r="L752" s="6" t="s">
        <v>31</v>
      </c>
      <c r="M752" s="6" t="s">
        <v>246</v>
      </c>
      <c r="N752" s="6" t="s">
        <v>27</v>
      </c>
      <c r="O752" s="6">
        <v>1</v>
      </c>
      <c r="P752" s="7">
        <f t="shared" si="38"/>
        <v>4.92521E-2</v>
      </c>
      <c r="Q752" s="6">
        <f>VLOOKUP(B752,[1]Sheet1!$A:$D,3,0)</f>
        <v>1</v>
      </c>
      <c r="R752" s="6">
        <f t="shared" si="39"/>
        <v>0</v>
      </c>
      <c r="S752" s="6">
        <f>VLOOKUP(B752,[2]Sheet1!$A:$D,4,0)</f>
        <v>4925.21</v>
      </c>
      <c r="T752" s="6">
        <f t="shared" si="40"/>
        <v>4925.21</v>
      </c>
    </row>
    <row r="753" spans="1:20" x14ac:dyDescent="0.45">
      <c r="A753" s="6" t="s">
        <v>28</v>
      </c>
      <c r="B753" s="6" t="s">
        <v>1511</v>
      </c>
      <c r="C753" s="6" t="s">
        <v>1512</v>
      </c>
      <c r="D753" s="6" t="s">
        <v>20</v>
      </c>
      <c r="E753" s="6">
        <v>2</v>
      </c>
      <c r="F753" s="6">
        <v>9850.42</v>
      </c>
      <c r="G753" s="6" t="s">
        <v>25</v>
      </c>
      <c r="H753" s="16">
        <v>35886</v>
      </c>
      <c r="I753" s="16">
        <v>35886</v>
      </c>
      <c r="J753" s="6">
        <v>9.85042E-2</v>
      </c>
      <c r="K753" s="6">
        <v>9771</v>
      </c>
      <c r="L753" s="6" t="s">
        <v>31</v>
      </c>
      <c r="M753" s="6" t="s">
        <v>246</v>
      </c>
      <c r="N753" s="6" t="s">
        <v>27</v>
      </c>
      <c r="O753" s="6">
        <v>2</v>
      </c>
      <c r="P753" s="7">
        <f t="shared" si="38"/>
        <v>9.85042E-2</v>
      </c>
      <c r="Q753" s="6">
        <f>VLOOKUP(B753,[1]Sheet1!$A:$D,3,0)</f>
        <v>2</v>
      </c>
      <c r="R753" s="6">
        <f t="shared" si="39"/>
        <v>0</v>
      </c>
      <c r="S753" s="6">
        <f>VLOOKUP(B753,[2]Sheet1!$A:$D,4,0)</f>
        <v>4925.21</v>
      </c>
      <c r="T753" s="6">
        <f t="shared" si="40"/>
        <v>9850.42</v>
      </c>
    </row>
    <row r="754" spans="1:20" x14ac:dyDescent="0.45">
      <c r="A754" s="6" t="s">
        <v>28</v>
      </c>
      <c r="B754" s="6" t="s">
        <v>1513</v>
      </c>
      <c r="C754" s="6" t="s">
        <v>1514</v>
      </c>
      <c r="D754" s="6" t="s">
        <v>20</v>
      </c>
      <c r="E754" s="6">
        <v>6</v>
      </c>
      <c r="F754" s="6">
        <v>9578.4</v>
      </c>
      <c r="G754" s="6" t="s">
        <v>25</v>
      </c>
      <c r="H754" s="16">
        <v>35886</v>
      </c>
      <c r="I754" s="16">
        <v>35886</v>
      </c>
      <c r="J754" s="6">
        <v>9.5783999999999994E-2</v>
      </c>
      <c r="K754" s="6">
        <v>9771</v>
      </c>
      <c r="L754" s="6" t="s">
        <v>31</v>
      </c>
      <c r="M754" s="6" t="s">
        <v>246</v>
      </c>
      <c r="N754" s="6" t="s">
        <v>27</v>
      </c>
      <c r="O754" s="6">
        <v>6</v>
      </c>
      <c r="P754" s="7">
        <f t="shared" si="38"/>
        <v>9.5783999999999994E-2</v>
      </c>
      <c r="Q754" s="6">
        <f>VLOOKUP(B754,[1]Sheet1!$A:$D,3,0)</f>
        <v>6</v>
      </c>
      <c r="R754" s="6">
        <f t="shared" si="39"/>
        <v>0</v>
      </c>
      <c r="S754" s="6">
        <f>VLOOKUP(B754,[2]Sheet1!$A:$D,4,0)</f>
        <v>1596.4</v>
      </c>
      <c r="T754" s="6">
        <f t="shared" si="40"/>
        <v>9578.4000000000015</v>
      </c>
    </row>
    <row r="755" spans="1:20" x14ac:dyDescent="0.45">
      <c r="A755" s="6" t="s">
        <v>28</v>
      </c>
      <c r="B755" s="6" t="s">
        <v>1515</v>
      </c>
      <c r="C755" s="6" t="s">
        <v>1516</v>
      </c>
      <c r="D755" s="6" t="s">
        <v>20</v>
      </c>
      <c r="E755" s="6">
        <v>6</v>
      </c>
      <c r="F755" s="6">
        <v>9578.4</v>
      </c>
      <c r="G755" s="6" t="s">
        <v>25</v>
      </c>
      <c r="H755" s="16">
        <v>35886</v>
      </c>
      <c r="I755" s="16">
        <v>35886</v>
      </c>
      <c r="J755" s="6">
        <v>9.5783999999999994E-2</v>
      </c>
      <c r="K755" s="6">
        <v>9771</v>
      </c>
      <c r="L755" s="6" t="s">
        <v>31</v>
      </c>
      <c r="M755" s="6" t="s">
        <v>246</v>
      </c>
      <c r="N755" s="6" t="s">
        <v>27</v>
      </c>
      <c r="O755" s="6">
        <v>6</v>
      </c>
      <c r="P755" s="7">
        <f t="shared" si="38"/>
        <v>9.5783999999999994E-2</v>
      </c>
      <c r="Q755" s="6">
        <f>VLOOKUP(B755,[1]Sheet1!$A:$D,3,0)</f>
        <v>6</v>
      </c>
      <c r="R755" s="6">
        <f t="shared" si="39"/>
        <v>0</v>
      </c>
      <c r="S755" s="6">
        <f>VLOOKUP(B755,[2]Sheet1!$A:$D,4,0)</f>
        <v>1596.4</v>
      </c>
      <c r="T755" s="6">
        <f t="shared" si="40"/>
        <v>9578.4000000000015</v>
      </c>
    </row>
    <row r="756" spans="1:20" x14ac:dyDescent="0.45">
      <c r="A756" s="6" t="s">
        <v>28</v>
      </c>
      <c r="B756" s="6" t="s">
        <v>1517</v>
      </c>
      <c r="C756" s="6" t="s">
        <v>1518</v>
      </c>
      <c r="D756" s="6" t="s">
        <v>20</v>
      </c>
      <c r="E756" s="6">
        <v>1</v>
      </c>
      <c r="F756" s="6">
        <v>5200</v>
      </c>
      <c r="G756" s="6" t="s">
        <v>25</v>
      </c>
      <c r="H756" s="16">
        <v>35886</v>
      </c>
      <c r="I756" s="16">
        <v>37175</v>
      </c>
      <c r="J756" s="6">
        <v>5.1999999999999998E-2</v>
      </c>
      <c r="K756" s="6">
        <v>8482</v>
      </c>
      <c r="L756" s="6" t="s">
        <v>31</v>
      </c>
      <c r="M756" s="6" t="s">
        <v>246</v>
      </c>
      <c r="N756" s="6" t="s">
        <v>27</v>
      </c>
      <c r="O756" s="6">
        <v>1</v>
      </c>
      <c r="P756" s="7">
        <f t="shared" si="38"/>
        <v>5.1999999999999998E-2</v>
      </c>
      <c r="Q756" s="6">
        <f>VLOOKUP(B756,[1]Sheet1!$A:$D,3,0)</f>
        <v>1</v>
      </c>
      <c r="R756" s="6">
        <f t="shared" si="39"/>
        <v>0</v>
      </c>
      <c r="S756" s="6">
        <f>VLOOKUP(B756,[2]Sheet1!$A:$D,4,0)</f>
        <v>5200</v>
      </c>
      <c r="T756" s="6">
        <f t="shared" si="40"/>
        <v>5200</v>
      </c>
    </row>
    <row r="757" spans="1:20" x14ac:dyDescent="0.45">
      <c r="A757" s="6" t="s">
        <v>28</v>
      </c>
      <c r="B757" s="6" t="s">
        <v>1519</v>
      </c>
      <c r="C757" s="6" t="s">
        <v>1520</v>
      </c>
      <c r="D757" s="6" t="s">
        <v>20</v>
      </c>
      <c r="E757" s="6">
        <v>2</v>
      </c>
      <c r="F757" s="6">
        <v>10464</v>
      </c>
      <c r="G757" s="6" t="s">
        <v>25</v>
      </c>
      <c r="H757" s="16">
        <v>35886</v>
      </c>
      <c r="I757" s="16">
        <v>43581</v>
      </c>
      <c r="J757" s="6">
        <v>0.10464</v>
      </c>
      <c r="K757" s="6">
        <v>2076</v>
      </c>
      <c r="L757" s="6" t="s">
        <v>31</v>
      </c>
      <c r="M757" s="6" t="s">
        <v>246</v>
      </c>
      <c r="N757" s="6" t="s">
        <v>27</v>
      </c>
      <c r="O757" s="6">
        <v>2</v>
      </c>
      <c r="P757" s="7">
        <f t="shared" si="38"/>
        <v>0.10464</v>
      </c>
      <c r="Q757" s="6">
        <f>VLOOKUP(B757,[1]Sheet1!$A:$D,3,0)</f>
        <v>2</v>
      </c>
      <c r="R757" s="6">
        <f t="shared" si="39"/>
        <v>0</v>
      </c>
      <c r="S757" s="6">
        <f>VLOOKUP(B757,[2]Sheet1!$A:$D,4,0)</f>
        <v>5232</v>
      </c>
      <c r="T757" s="6">
        <f t="shared" si="40"/>
        <v>10464</v>
      </c>
    </row>
    <row r="758" spans="1:20" x14ac:dyDescent="0.45">
      <c r="A758" s="6" t="s">
        <v>28</v>
      </c>
      <c r="B758" s="6" t="s">
        <v>1521</v>
      </c>
      <c r="C758" s="6" t="s">
        <v>1503</v>
      </c>
      <c r="D758" s="6" t="s">
        <v>20</v>
      </c>
      <c r="E758" s="6">
        <v>6</v>
      </c>
      <c r="F758" s="6">
        <v>67795.199999999997</v>
      </c>
      <c r="G758" s="6" t="s">
        <v>25</v>
      </c>
      <c r="H758" s="16">
        <v>35886</v>
      </c>
      <c r="I758" s="16">
        <v>35886</v>
      </c>
      <c r="J758" s="6">
        <v>0.677952</v>
      </c>
      <c r="K758" s="6">
        <v>9771</v>
      </c>
      <c r="L758" s="6" t="s">
        <v>31</v>
      </c>
      <c r="M758" s="6" t="s">
        <v>246</v>
      </c>
      <c r="N758" s="6" t="s">
        <v>27</v>
      </c>
      <c r="O758" s="6">
        <v>6</v>
      </c>
      <c r="P758" s="7">
        <f t="shared" si="38"/>
        <v>0.677952</v>
      </c>
      <c r="Q758" s="6">
        <f>VLOOKUP(B758,[1]Sheet1!$A:$D,3,0)</f>
        <v>6</v>
      </c>
      <c r="R758" s="6">
        <f t="shared" si="39"/>
        <v>0</v>
      </c>
      <c r="S758" s="6">
        <f>VLOOKUP(B758,[2]Sheet1!$A:$D,4,0)</f>
        <v>11299.2</v>
      </c>
      <c r="T758" s="6">
        <f t="shared" si="40"/>
        <v>67795.200000000012</v>
      </c>
    </row>
    <row r="759" spans="1:20" x14ac:dyDescent="0.45">
      <c r="A759" s="6" t="s">
        <v>28</v>
      </c>
      <c r="B759" s="6" t="s">
        <v>1522</v>
      </c>
      <c r="C759" s="6" t="s">
        <v>1523</v>
      </c>
      <c r="D759" s="6" t="s">
        <v>20</v>
      </c>
      <c r="E759" s="6">
        <v>1</v>
      </c>
      <c r="F759" s="6">
        <v>20144.13</v>
      </c>
      <c r="G759" s="6" t="s">
        <v>25</v>
      </c>
      <c r="H759" s="16">
        <v>35886</v>
      </c>
      <c r="I759" s="16">
        <v>38967</v>
      </c>
      <c r="J759" s="6">
        <v>0.20144130000000002</v>
      </c>
      <c r="K759" s="6">
        <v>6690</v>
      </c>
      <c r="L759" s="6" t="s">
        <v>31</v>
      </c>
      <c r="M759" s="6" t="s">
        <v>246</v>
      </c>
      <c r="N759" s="6" t="s">
        <v>27</v>
      </c>
      <c r="O759" s="6">
        <v>1</v>
      </c>
      <c r="P759" s="7">
        <f t="shared" si="38"/>
        <v>0.20144130000000002</v>
      </c>
      <c r="Q759" s="6">
        <f>VLOOKUP(B759,[1]Sheet1!$A:$D,3,0)</f>
        <v>1</v>
      </c>
      <c r="R759" s="6">
        <f t="shared" si="39"/>
        <v>0</v>
      </c>
      <c r="S759" s="6">
        <f>VLOOKUP(B759,[2]Sheet1!$A:$D,4,0)</f>
        <v>20144.13</v>
      </c>
      <c r="T759" s="6">
        <f t="shared" si="40"/>
        <v>20144.13</v>
      </c>
    </row>
    <row r="760" spans="1:20" x14ac:dyDescent="0.45">
      <c r="A760" s="6" t="s">
        <v>28</v>
      </c>
      <c r="B760" s="6" t="s">
        <v>1524</v>
      </c>
      <c r="C760" s="6" t="s">
        <v>1525</v>
      </c>
      <c r="D760" s="6" t="s">
        <v>20</v>
      </c>
      <c r="E760" s="6">
        <v>6</v>
      </c>
      <c r="F760" s="6">
        <v>32092.32</v>
      </c>
      <c r="G760" s="6" t="s">
        <v>25</v>
      </c>
      <c r="H760" s="16">
        <v>35886</v>
      </c>
      <c r="I760" s="16">
        <v>35886</v>
      </c>
      <c r="J760" s="6">
        <v>0.32092320000000002</v>
      </c>
      <c r="K760" s="6">
        <v>9771</v>
      </c>
      <c r="L760" s="6" t="s">
        <v>31</v>
      </c>
      <c r="M760" s="6" t="s">
        <v>246</v>
      </c>
      <c r="N760" s="6" t="s">
        <v>27</v>
      </c>
      <c r="O760" s="6">
        <v>6</v>
      </c>
      <c r="P760" s="7">
        <f t="shared" ref="P760:P823" si="41">(O760*F760/E760)/10^5</f>
        <v>0.32092319999999996</v>
      </c>
      <c r="Q760" s="6">
        <f>VLOOKUP(B760,[1]Sheet1!$A:$D,3,0)</f>
        <v>6</v>
      </c>
      <c r="R760" s="6">
        <f t="shared" si="39"/>
        <v>0</v>
      </c>
      <c r="S760" s="6">
        <f>VLOOKUP(B760,[2]Sheet1!$A:$D,4,0)</f>
        <v>5348.72</v>
      </c>
      <c r="T760" s="6">
        <f t="shared" si="40"/>
        <v>32092.32</v>
      </c>
    </row>
    <row r="761" spans="1:20" x14ac:dyDescent="0.45">
      <c r="A761" s="6" t="s">
        <v>28</v>
      </c>
      <c r="B761" s="6" t="s">
        <v>1526</v>
      </c>
      <c r="C761" s="6" t="s">
        <v>1527</v>
      </c>
      <c r="D761" s="6" t="s">
        <v>20</v>
      </c>
      <c r="E761" s="6">
        <v>4</v>
      </c>
      <c r="F761" s="6">
        <v>209797</v>
      </c>
      <c r="G761" s="6" t="s">
        <v>25</v>
      </c>
      <c r="H761" s="16">
        <v>40887</v>
      </c>
      <c r="I761" s="16">
        <v>41528</v>
      </c>
      <c r="J761" s="6">
        <v>2.0979700000000001</v>
      </c>
      <c r="K761" s="6">
        <v>4129</v>
      </c>
      <c r="L761" s="6" t="s">
        <v>31</v>
      </c>
      <c r="M761" s="6" t="s">
        <v>246</v>
      </c>
      <c r="N761" s="6" t="s">
        <v>27</v>
      </c>
      <c r="O761" s="6">
        <v>4</v>
      </c>
      <c r="P761" s="7">
        <f t="shared" si="41"/>
        <v>2.0979700000000001</v>
      </c>
      <c r="Q761" s="6">
        <f>VLOOKUP(B761,[1]Sheet1!$A:$D,3,0)</f>
        <v>4</v>
      </c>
      <c r="R761" s="6">
        <f t="shared" si="39"/>
        <v>0</v>
      </c>
      <c r="S761" s="6">
        <f>VLOOKUP(B761,[2]Sheet1!$A:$D,4,0)</f>
        <v>52449.25</v>
      </c>
      <c r="T761" s="6">
        <f t="shared" si="40"/>
        <v>209797</v>
      </c>
    </row>
    <row r="762" spans="1:20" x14ac:dyDescent="0.45">
      <c r="A762" s="6" t="s">
        <v>28</v>
      </c>
      <c r="B762" s="6" t="s">
        <v>1528</v>
      </c>
      <c r="C762" s="6" t="s">
        <v>1514</v>
      </c>
      <c r="D762" s="6" t="s">
        <v>20</v>
      </c>
      <c r="E762" s="6">
        <v>2</v>
      </c>
      <c r="F762" s="6">
        <v>10266.879999999999</v>
      </c>
      <c r="G762" s="6" t="s">
        <v>25</v>
      </c>
      <c r="H762" s="16">
        <v>35886</v>
      </c>
      <c r="I762" s="16">
        <v>40313</v>
      </c>
      <c r="J762" s="6">
        <v>0.10266879999999999</v>
      </c>
      <c r="K762" s="6">
        <v>5344</v>
      </c>
      <c r="L762" s="6" t="s">
        <v>31</v>
      </c>
      <c r="M762" s="6" t="s">
        <v>246</v>
      </c>
      <c r="N762" s="6" t="s">
        <v>27</v>
      </c>
      <c r="O762" s="6">
        <v>2</v>
      </c>
      <c r="P762" s="7">
        <f t="shared" si="41"/>
        <v>0.10266879999999999</v>
      </c>
      <c r="Q762" s="6">
        <f>VLOOKUP(B762,[1]Sheet1!$A:$D,3,0)</f>
        <v>2</v>
      </c>
      <c r="R762" s="6">
        <f t="shared" si="39"/>
        <v>0</v>
      </c>
      <c r="S762" s="6">
        <f>VLOOKUP(B762,[2]Sheet1!$A:$D,4,0)</f>
        <v>5133.4399999999996</v>
      </c>
      <c r="T762" s="6">
        <f t="shared" si="40"/>
        <v>10266.879999999999</v>
      </c>
    </row>
    <row r="763" spans="1:20" x14ac:dyDescent="0.45">
      <c r="A763" s="6" t="s">
        <v>28</v>
      </c>
      <c r="B763" s="6" t="s">
        <v>1529</v>
      </c>
      <c r="C763" s="6" t="s">
        <v>1530</v>
      </c>
      <c r="D763" s="6" t="s">
        <v>20</v>
      </c>
      <c r="E763" s="6">
        <v>4</v>
      </c>
      <c r="F763" s="6">
        <v>2540.7399999999998</v>
      </c>
      <c r="G763" s="6" t="s">
        <v>25</v>
      </c>
      <c r="H763" s="16">
        <v>35886</v>
      </c>
      <c r="I763" s="16">
        <v>38211</v>
      </c>
      <c r="J763" s="6">
        <v>2.5407399999999997E-2</v>
      </c>
      <c r="K763" s="6">
        <v>7446</v>
      </c>
      <c r="L763" s="6" t="s">
        <v>31</v>
      </c>
      <c r="M763" s="6" t="s">
        <v>246</v>
      </c>
      <c r="N763" s="6" t="s">
        <v>27</v>
      </c>
      <c r="O763" s="6">
        <v>4</v>
      </c>
      <c r="P763" s="7">
        <f t="shared" si="41"/>
        <v>2.5407399999999997E-2</v>
      </c>
      <c r="Q763" s="6">
        <f>VLOOKUP(B763,[1]Sheet1!$A:$D,3,0)</f>
        <v>4</v>
      </c>
      <c r="R763" s="6">
        <f t="shared" si="39"/>
        <v>0</v>
      </c>
      <c r="S763" s="6">
        <f>VLOOKUP(B763,[2]Sheet1!$A:$D,4,0)</f>
        <v>635.19000000000005</v>
      </c>
      <c r="T763" s="6">
        <f t="shared" si="40"/>
        <v>2540.7600000000002</v>
      </c>
    </row>
    <row r="764" spans="1:20" x14ac:dyDescent="0.45">
      <c r="A764" s="6" t="s">
        <v>28</v>
      </c>
      <c r="B764" s="6" t="s">
        <v>1531</v>
      </c>
      <c r="C764" s="6" t="s">
        <v>1532</v>
      </c>
      <c r="D764" s="6" t="s">
        <v>20</v>
      </c>
      <c r="E764" s="6">
        <v>6</v>
      </c>
      <c r="F764" s="6">
        <v>2103</v>
      </c>
      <c r="G764" s="6" t="s">
        <v>25</v>
      </c>
      <c r="H764" s="16">
        <v>35886</v>
      </c>
      <c r="I764" s="16">
        <v>35886</v>
      </c>
      <c r="J764" s="6">
        <v>2.103E-2</v>
      </c>
      <c r="K764" s="6">
        <v>9771</v>
      </c>
      <c r="L764" s="6" t="s">
        <v>31</v>
      </c>
      <c r="M764" s="6" t="s">
        <v>246</v>
      </c>
      <c r="N764" s="6" t="s">
        <v>27</v>
      </c>
      <c r="O764" s="6">
        <v>6</v>
      </c>
      <c r="P764" s="7">
        <f t="shared" si="41"/>
        <v>2.103E-2</v>
      </c>
      <c r="Q764" s="6">
        <f>VLOOKUP(B764,[1]Sheet1!$A:$D,3,0)</f>
        <v>6</v>
      </c>
      <c r="R764" s="6">
        <f t="shared" si="39"/>
        <v>0</v>
      </c>
      <c r="S764" s="6">
        <f>VLOOKUP(B764,[2]Sheet1!$A:$D,4,0)</f>
        <v>350.5</v>
      </c>
      <c r="T764" s="6">
        <f t="shared" si="40"/>
        <v>2103</v>
      </c>
    </row>
    <row r="765" spans="1:20" x14ac:dyDescent="0.45">
      <c r="A765" s="6" t="s">
        <v>28</v>
      </c>
      <c r="B765" s="6" t="s">
        <v>1533</v>
      </c>
      <c r="C765" s="6" t="s">
        <v>1534</v>
      </c>
      <c r="D765" s="6" t="s">
        <v>20</v>
      </c>
      <c r="E765" s="6">
        <v>4</v>
      </c>
      <c r="F765" s="6">
        <v>6765.14</v>
      </c>
      <c r="G765" s="6" t="s">
        <v>25</v>
      </c>
      <c r="H765" s="16">
        <v>35886</v>
      </c>
      <c r="I765" s="16">
        <v>40959</v>
      </c>
      <c r="J765" s="6">
        <v>6.76514E-2</v>
      </c>
      <c r="K765" s="6">
        <v>4698</v>
      </c>
      <c r="L765" s="6" t="s">
        <v>31</v>
      </c>
      <c r="M765" s="6" t="s">
        <v>246</v>
      </c>
      <c r="N765" s="6" t="s">
        <v>27</v>
      </c>
      <c r="O765" s="6">
        <v>4</v>
      </c>
      <c r="P765" s="7">
        <f t="shared" si="41"/>
        <v>6.76514E-2</v>
      </c>
      <c r="Q765" s="6">
        <f>VLOOKUP(B765,[1]Sheet1!$A:$D,3,0)</f>
        <v>4</v>
      </c>
      <c r="R765" s="6">
        <f t="shared" si="39"/>
        <v>0</v>
      </c>
      <c r="S765" s="6">
        <f>VLOOKUP(B765,[2]Sheet1!$A:$D,4,0)</f>
        <v>1691.29</v>
      </c>
      <c r="T765" s="6">
        <f t="shared" si="40"/>
        <v>6765.16</v>
      </c>
    </row>
    <row r="766" spans="1:20" x14ac:dyDescent="0.45">
      <c r="A766" s="6" t="s">
        <v>28</v>
      </c>
      <c r="B766" s="6" t="s">
        <v>1535</v>
      </c>
      <c r="C766" s="6" t="s">
        <v>1536</v>
      </c>
      <c r="D766" s="6" t="s">
        <v>20</v>
      </c>
      <c r="E766" s="6">
        <v>3</v>
      </c>
      <c r="F766" s="6">
        <v>1872.16</v>
      </c>
      <c r="G766" s="6" t="s">
        <v>25</v>
      </c>
      <c r="H766" s="16">
        <v>36700</v>
      </c>
      <c r="I766" s="16">
        <v>37503</v>
      </c>
      <c r="J766" s="6">
        <v>1.8721600000000001E-2</v>
      </c>
      <c r="K766" s="6">
        <v>8154</v>
      </c>
      <c r="L766" s="6" t="s">
        <v>31</v>
      </c>
      <c r="M766" s="6" t="s">
        <v>246</v>
      </c>
      <c r="N766" s="6" t="s">
        <v>27</v>
      </c>
      <c r="O766" s="6">
        <v>3</v>
      </c>
      <c r="P766" s="7">
        <f t="shared" si="41"/>
        <v>1.8721600000000001E-2</v>
      </c>
      <c r="Q766" s="6">
        <f>VLOOKUP(B766,[1]Sheet1!$A:$D,3,0)</f>
        <v>3</v>
      </c>
      <c r="R766" s="6">
        <f t="shared" si="39"/>
        <v>0</v>
      </c>
      <c r="S766" s="6">
        <f>VLOOKUP(B766,[2]Sheet1!$A:$D,4,0)</f>
        <v>624.04999999999995</v>
      </c>
      <c r="T766" s="6">
        <f t="shared" si="40"/>
        <v>1872.1499999999999</v>
      </c>
    </row>
    <row r="767" spans="1:20" x14ac:dyDescent="0.45">
      <c r="A767" s="6" t="s">
        <v>28</v>
      </c>
      <c r="B767" s="6" t="s">
        <v>1537</v>
      </c>
      <c r="C767" s="6" t="s">
        <v>1538</v>
      </c>
      <c r="D767" s="6" t="s">
        <v>20</v>
      </c>
      <c r="E767" s="6">
        <v>3</v>
      </c>
      <c r="F767" s="6">
        <v>1747.34</v>
      </c>
      <c r="G767" s="6" t="s">
        <v>25</v>
      </c>
      <c r="H767" s="16">
        <v>36700</v>
      </c>
      <c r="I767" s="16">
        <v>37503</v>
      </c>
      <c r="J767" s="6">
        <v>1.74734E-2</v>
      </c>
      <c r="K767" s="6">
        <v>8154</v>
      </c>
      <c r="L767" s="6" t="s">
        <v>31</v>
      </c>
      <c r="M767" s="6" t="s">
        <v>246</v>
      </c>
      <c r="N767" s="6" t="s">
        <v>27</v>
      </c>
      <c r="O767" s="6">
        <v>3</v>
      </c>
      <c r="P767" s="7">
        <f t="shared" si="41"/>
        <v>1.74734E-2</v>
      </c>
      <c r="Q767" s="6">
        <f>VLOOKUP(B767,[1]Sheet1!$A:$D,3,0)</f>
        <v>3</v>
      </c>
      <c r="R767" s="6">
        <f t="shared" si="39"/>
        <v>0</v>
      </c>
      <c r="S767" s="6">
        <f>VLOOKUP(B767,[2]Sheet1!$A:$D,4,0)</f>
        <v>582.45000000000005</v>
      </c>
      <c r="T767" s="6">
        <f t="shared" si="40"/>
        <v>1747.3500000000001</v>
      </c>
    </row>
    <row r="768" spans="1:20" x14ac:dyDescent="0.45">
      <c r="A768" s="6" t="s">
        <v>28</v>
      </c>
      <c r="B768" s="6" t="s">
        <v>1539</v>
      </c>
      <c r="C768" s="6" t="s">
        <v>1540</v>
      </c>
      <c r="D768" s="6" t="s">
        <v>20</v>
      </c>
      <c r="E768" s="6">
        <v>5</v>
      </c>
      <c r="F768" s="6">
        <v>1352</v>
      </c>
      <c r="G768" s="6" t="s">
        <v>25</v>
      </c>
      <c r="H768" s="16">
        <v>35886</v>
      </c>
      <c r="I768" s="16">
        <v>41530</v>
      </c>
      <c r="J768" s="6">
        <v>1.3520000000000001E-2</v>
      </c>
      <c r="K768" s="6">
        <v>4127</v>
      </c>
      <c r="L768" s="6" t="s">
        <v>31</v>
      </c>
      <c r="M768" s="6" t="s">
        <v>246</v>
      </c>
      <c r="N768" s="6" t="s">
        <v>27</v>
      </c>
      <c r="O768" s="6">
        <v>5</v>
      </c>
      <c r="P768" s="7">
        <f t="shared" si="41"/>
        <v>1.3520000000000001E-2</v>
      </c>
      <c r="Q768" s="6">
        <f>VLOOKUP(B768,[1]Sheet1!$A:$D,3,0)</f>
        <v>5</v>
      </c>
      <c r="R768" s="6">
        <f t="shared" si="39"/>
        <v>0</v>
      </c>
      <c r="S768" s="6">
        <f>VLOOKUP(B768,[2]Sheet1!$A:$D,4,0)</f>
        <v>270.39999999999998</v>
      </c>
      <c r="T768" s="6">
        <f t="shared" si="40"/>
        <v>1352</v>
      </c>
    </row>
    <row r="769" spans="1:20" x14ac:dyDescent="0.45">
      <c r="A769" s="6" t="s">
        <v>28</v>
      </c>
      <c r="B769" s="6" t="s">
        <v>1541</v>
      </c>
      <c r="C769" s="6" t="s">
        <v>1542</v>
      </c>
      <c r="D769" s="6" t="s">
        <v>20</v>
      </c>
      <c r="E769" s="6">
        <v>4</v>
      </c>
      <c r="F769" s="6">
        <v>2695.4</v>
      </c>
      <c r="G769" s="6" t="s">
        <v>25</v>
      </c>
      <c r="H769" s="16">
        <v>36866</v>
      </c>
      <c r="I769" s="16">
        <v>38978</v>
      </c>
      <c r="J769" s="6">
        <v>2.6954000000000002E-2</v>
      </c>
      <c r="K769" s="6">
        <v>6679</v>
      </c>
      <c r="L769" s="6" t="s">
        <v>31</v>
      </c>
      <c r="M769" s="6" t="s">
        <v>246</v>
      </c>
      <c r="N769" s="6" t="s">
        <v>27</v>
      </c>
      <c r="O769" s="6">
        <v>4</v>
      </c>
      <c r="P769" s="7">
        <f t="shared" si="41"/>
        <v>2.6954000000000002E-2</v>
      </c>
      <c r="Q769" s="6">
        <f>VLOOKUP(B769,[1]Sheet1!$A:$D,3,0)</f>
        <v>4</v>
      </c>
      <c r="R769" s="6">
        <f t="shared" si="39"/>
        <v>0</v>
      </c>
      <c r="S769" s="6">
        <f>VLOOKUP(B769,[2]Sheet1!$A:$D,4,0)</f>
        <v>673.85</v>
      </c>
      <c r="T769" s="6">
        <f t="shared" si="40"/>
        <v>2695.4</v>
      </c>
    </row>
    <row r="770" spans="1:20" x14ac:dyDescent="0.45">
      <c r="A770" s="6" t="s">
        <v>28</v>
      </c>
      <c r="B770" s="6" t="s">
        <v>1543</v>
      </c>
      <c r="C770" s="6" t="s">
        <v>1542</v>
      </c>
      <c r="D770" s="6" t="s">
        <v>20</v>
      </c>
      <c r="E770" s="6">
        <v>3</v>
      </c>
      <c r="F770" s="6">
        <v>2199</v>
      </c>
      <c r="G770" s="6" t="s">
        <v>25</v>
      </c>
      <c r="H770" s="16">
        <v>35886</v>
      </c>
      <c r="I770" s="16">
        <v>35886</v>
      </c>
      <c r="J770" s="6">
        <v>2.1989999999999999E-2</v>
      </c>
      <c r="K770" s="6">
        <v>9771</v>
      </c>
      <c r="L770" s="6" t="s">
        <v>31</v>
      </c>
      <c r="M770" s="6" t="s">
        <v>246</v>
      </c>
      <c r="N770" s="6" t="s">
        <v>27</v>
      </c>
      <c r="O770" s="6">
        <v>3</v>
      </c>
      <c r="P770" s="7">
        <f t="shared" si="41"/>
        <v>2.1989999999999999E-2</v>
      </c>
      <c r="Q770" s="6">
        <f>VLOOKUP(B770,[1]Sheet1!$A:$D,3,0)</f>
        <v>3</v>
      </c>
      <c r="R770" s="6">
        <f t="shared" si="39"/>
        <v>0</v>
      </c>
      <c r="S770" s="6">
        <f>VLOOKUP(B770,[2]Sheet1!$A:$D,4,0)</f>
        <v>733</v>
      </c>
      <c r="T770" s="6">
        <f t="shared" si="40"/>
        <v>2199</v>
      </c>
    </row>
    <row r="771" spans="1:20" x14ac:dyDescent="0.45">
      <c r="A771" s="6" t="s">
        <v>28</v>
      </c>
      <c r="B771" s="6" t="s">
        <v>1544</v>
      </c>
      <c r="C771" s="6" t="s">
        <v>1542</v>
      </c>
      <c r="D771" s="6" t="s">
        <v>20</v>
      </c>
      <c r="E771" s="6">
        <v>2</v>
      </c>
      <c r="F771" s="6">
        <v>1738</v>
      </c>
      <c r="G771" s="6" t="s">
        <v>25</v>
      </c>
      <c r="H771" s="16">
        <v>35886</v>
      </c>
      <c r="I771" s="16">
        <v>35886</v>
      </c>
      <c r="J771" s="6">
        <v>1.738E-2</v>
      </c>
      <c r="K771" s="6">
        <v>9771</v>
      </c>
      <c r="L771" s="6" t="s">
        <v>31</v>
      </c>
      <c r="M771" s="6" t="s">
        <v>246</v>
      </c>
      <c r="N771" s="6" t="s">
        <v>27</v>
      </c>
      <c r="O771" s="6">
        <v>2</v>
      </c>
      <c r="P771" s="7">
        <f t="shared" si="41"/>
        <v>1.738E-2</v>
      </c>
      <c r="Q771" s="6">
        <f>VLOOKUP(B771,[1]Sheet1!$A:$D,3,0)</f>
        <v>2</v>
      </c>
      <c r="R771" s="6">
        <f t="shared" ref="R771:R834" si="42">O771-Q771</f>
        <v>0</v>
      </c>
      <c r="S771" s="6">
        <f>VLOOKUP(B771,[2]Sheet1!$A:$D,4,0)</f>
        <v>869</v>
      </c>
      <c r="T771" s="6">
        <f t="shared" ref="T771:T834" si="43">Q771*S771</f>
        <v>1738</v>
      </c>
    </row>
    <row r="772" spans="1:20" x14ac:dyDescent="0.45">
      <c r="A772" s="6" t="s">
        <v>28</v>
      </c>
      <c r="B772" s="6" t="s">
        <v>1545</v>
      </c>
      <c r="C772" s="6" t="s">
        <v>1546</v>
      </c>
      <c r="D772" s="6" t="s">
        <v>20</v>
      </c>
      <c r="E772" s="6">
        <v>5</v>
      </c>
      <c r="F772" s="6">
        <v>37658.5</v>
      </c>
      <c r="G772" s="6" t="s">
        <v>25</v>
      </c>
      <c r="H772" s="16">
        <v>35886</v>
      </c>
      <c r="I772" s="16">
        <v>37331</v>
      </c>
      <c r="J772" s="6">
        <v>0.376585</v>
      </c>
      <c r="K772" s="6">
        <v>8326</v>
      </c>
      <c r="L772" s="6" t="s">
        <v>31</v>
      </c>
      <c r="M772" s="6" t="s">
        <v>246</v>
      </c>
      <c r="N772" s="6" t="s">
        <v>27</v>
      </c>
      <c r="O772" s="6">
        <v>5</v>
      </c>
      <c r="P772" s="7">
        <f t="shared" si="41"/>
        <v>0.376585</v>
      </c>
      <c r="Q772" s="6">
        <f>VLOOKUP(B772,[1]Sheet1!$A:$D,3,0)</f>
        <v>5</v>
      </c>
      <c r="R772" s="6">
        <f t="shared" si="42"/>
        <v>0</v>
      </c>
      <c r="S772" s="6">
        <f>VLOOKUP(B772,[2]Sheet1!$A:$D,4,0)</f>
        <v>7531.7</v>
      </c>
      <c r="T772" s="6">
        <f t="shared" si="43"/>
        <v>37658.5</v>
      </c>
    </row>
    <row r="773" spans="1:20" x14ac:dyDescent="0.45">
      <c r="A773" s="6" t="s">
        <v>28</v>
      </c>
      <c r="B773" s="6" t="s">
        <v>1547</v>
      </c>
      <c r="C773" s="6" t="s">
        <v>1548</v>
      </c>
      <c r="D773" s="6" t="s">
        <v>20</v>
      </c>
      <c r="E773" s="6">
        <v>3</v>
      </c>
      <c r="F773" s="6">
        <v>2196.48</v>
      </c>
      <c r="G773" s="6" t="s">
        <v>25</v>
      </c>
      <c r="H773" s="16">
        <v>35886</v>
      </c>
      <c r="I773" s="16">
        <v>35886</v>
      </c>
      <c r="J773" s="6">
        <v>2.19648E-2</v>
      </c>
      <c r="K773" s="6">
        <v>9771</v>
      </c>
      <c r="L773" s="6" t="s">
        <v>31</v>
      </c>
      <c r="M773" s="6" t="s">
        <v>246</v>
      </c>
      <c r="N773" s="6" t="s">
        <v>27</v>
      </c>
      <c r="O773" s="6">
        <v>3</v>
      </c>
      <c r="P773" s="7">
        <f t="shared" si="41"/>
        <v>2.19648E-2</v>
      </c>
      <c r="Q773" s="6">
        <f>VLOOKUP(B773,[1]Sheet1!$A:$D,3,0)</f>
        <v>3</v>
      </c>
      <c r="R773" s="6">
        <f t="shared" si="42"/>
        <v>0</v>
      </c>
      <c r="S773" s="6">
        <f>VLOOKUP(B773,[2]Sheet1!$A:$D,4,0)</f>
        <v>732.16</v>
      </c>
      <c r="T773" s="6">
        <f t="shared" si="43"/>
        <v>2196.48</v>
      </c>
    </row>
    <row r="774" spans="1:20" x14ac:dyDescent="0.45">
      <c r="A774" s="6" t="s">
        <v>28</v>
      </c>
      <c r="B774" s="6" t="s">
        <v>1549</v>
      </c>
      <c r="C774" s="6" t="s">
        <v>1542</v>
      </c>
      <c r="D774" s="6" t="s">
        <v>20</v>
      </c>
      <c r="E774" s="6">
        <v>5</v>
      </c>
      <c r="F774" s="6">
        <v>2912</v>
      </c>
      <c r="G774" s="6" t="s">
        <v>25</v>
      </c>
      <c r="H774" s="16">
        <v>35886</v>
      </c>
      <c r="I774" s="16">
        <v>35886</v>
      </c>
      <c r="J774" s="6">
        <v>2.912E-2</v>
      </c>
      <c r="K774" s="6">
        <v>9771</v>
      </c>
      <c r="L774" s="6" t="s">
        <v>31</v>
      </c>
      <c r="M774" s="6" t="s">
        <v>246</v>
      </c>
      <c r="N774" s="6" t="s">
        <v>27</v>
      </c>
      <c r="O774" s="6">
        <v>5</v>
      </c>
      <c r="P774" s="7">
        <f t="shared" si="41"/>
        <v>2.912E-2</v>
      </c>
      <c r="Q774" s="6">
        <f>VLOOKUP(B774,[1]Sheet1!$A:$D,3,0)</f>
        <v>5</v>
      </c>
      <c r="R774" s="6">
        <f t="shared" si="42"/>
        <v>0</v>
      </c>
      <c r="S774" s="6">
        <f>VLOOKUP(B774,[2]Sheet1!$A:$D,4,0)</f>
        <v>582.4</v>
      </c>
      <c r="T774" s="6">
        <f t="shared" si="43"/>
        <v>2912</v>
      </c>
    </row>
    <row r="775" spans="1:20" x14ac:dyDescent="0.45">
      <c r="A775" s="6" t="s">
        <v>28</v>
      </c>
      <c r="B775" s="6" t="s">
        <v>1550</v>
      </c>
      <c r="C775" s="6" t="s">
        <v>1551</v>
      </c>
      <c r="D775" s="6" t="s">
        <v>20</v>
      </c>
      <c r="E775" s="6">
        <v>3</v>
      </c>
      <c r="F775" s="6">
        <v>1928</v>
      </c>
      <c r="G775" s="6" t="s">
        <v>25</v>
      </c>
      <c r="H775" s="16">
        <v>35886</v>
      </c>
      <c r="I775" s="16">
        <v>35886</v>
      </c>
      <c r="J775" s="6">
        <v>1.9279999999999999E-2</v>
      </c>
      <c r="K775" s="6">
        <v>9771</v>
      </c>
      <c r="L775" s="6" t="s">
        <v>31</v>
      </c>
      <c r="M775" s="6" t="s">
        <v>246</v>
      </c>
      <c r="N775" s="6" t="s">
        <v>27</v>
      </c>
      <c r="O775" s="6">
        <v>3</v>
      </c>
      <c r="P775" s="7">
        <f t="shared" si="41"/>
        <v>1.9279999999999999E-2</v>
      </c>
      <c r="Q775" s="6">
        <f>VLOOKUP(B775,[1]Sheet1!$A:$D,3,0)</f>
        <v>3</v>
      </c>
      <c r="R775" s="6">
        <f t="shared" si="42"/>
        <v>0</v>
      </c>
      <c r="S775" s="6">
        <f>VLOOKUP(B775,[2]Sheet1!$A:$D,4,0)</f>
        <v>642.66999999999996</v>
      </c>
      <c r="T775" s="6">
        <f t="shared" si="43"/>
        <v>1928.0099999999998</v>
      </c>
    </row>
    <row r="776" spans="1:20" x14ac:dyDescent="0.45">
      <c r="A776" s="6" t="s">
        <v>28</v>
      </c>
      <c r="B776" s="6" t="s">
        <v>1552</v>
      </c>
      <c r="C776" s="6" t="s">
        <v>1553</v>
      </c>
      <c r="D776" s="6" t="s">
        <v>20</v>
      </c>
      <c r="E776" s="6">
        <v>1</v>
      </c>
      <c r="F776" s="6">
        <v>891.55</v>
      </c>
      <c r="G776" s="6" t="s">
        <v>25</v>
      </c>
      <c r="H776" s="16">
        <v>37006</v>
      </c>
      <c r="I776" s="16">
        <v>37006</v>
      </c>
      <c r="J776" s="6">
        <v>8.9154999999999998E-3</v>
      </c>
      <c r="K776" s="6">
        <v>8651</v>
      </c>
      <c r="L776" s="6" t="s">
        <v>31</v>
      </c>
      <c r="M776" s="6" t="s">
        <v>246</v>
      </c>
      <c r="N776" s="6" t="s">
        <v>27</v>
      </c>
      <c r="O776" s="6">
        <v>1</v>
      </c>
      <c r="P776" s="7">
        <f t="shared" si="41"/>
        <v>8.9154999999999998E-3</v>
      </c>
      <c r="Q776" s="6">
        <f>VLOOKUP(B776,[1]Sheet1!$A:$D,3,0)</f>
        <v>1</v>
      </c>
      <c r="R776" s="6">
        <f t="shared" si="42"/>
        <v>0</v>
      </c>
      <c r="S776" s="6">
        <f>VLOOKUP(B776,[2]Sheet1!$A:$D,4,0)</f>
        <v>891.55</v>
      </c>
      <c r="T776" s="6">
        <f t="shared" si="43"/>
        <v>891.55</v>
      </c>
    </row>
    <row r="777" spans="1:20" x14ac:dyDescent="0.45">
      <c r="A777" s="6" t="s">
        <v>28</v>
      </c>
      <c r="B777" s="6" t="s">
        <v>1554</v>
      </c>
      <c r="C777" s="6" t="s">
        <v>1555</v>
      </c>
      <c r="D777" s="6" t="s">
        <v>20</v>
      </c>
      <c r="E777" s="6">
        <v>1</v>
      </c>
      <c r="F777" s="6">
        <v>250</v>
      </c>
      <c r="G777" s="6" t="s">
        <v>25</v>
      </c>
      <c r="H777" s="16">
        <v>35886</v>
      </c>
      <c r="I777" s="16">
        <v>35886</v>
      </c>
      <c r="J777" s="6">
        <v>2.5000000000000001E-3</v>
      </c>
      <c r="K777" s="6">
        <v>9771</v>
      </c>
      <c r="L777" s="6" t="s">
        <v>31</v>
      </c>
      <c r="M777" s="6" t="s">
        <v>246</v>
      </c>
      <c r="N777" s="6" t="s">
        <v>27</v>
      </c>
      <c r="O777" s="6">
        <v>1</v>
      </c>
      <c r="P777" s="7">
        <f t="shared" si="41"/>
        <v>2.5000000000000001E-3</v>
      </c>
      <c r="Q777" s="6">
        <f>VLOOKUP(B777,[1]Sheet1!$A:$D,3,0)</f>
        <v>1</v>
      </c>
      <c r="R777" s="6">
        <f t="shared" si="42"/>
        <v>0</v>
      </c>
      <c r="S777" s="6">
        <f>VLOOKUP(B777,[2]Sheet1!$A:$D,4,0)</f>
        <v>250</v>
      </c>
      <c r="T777" s="6">
        <f t="shared" si="43"/>
        <v>250</v>
      </c>
    </row>
    <row r="778" spans="1:20" x14ac:dyDescent="0.45">
      <c r="A778" s="6" t="s">
        <v>28</v>
      </c>
      <c r="B778" s="6" t="s">
        <v>1556</v>
      </c>
      <c r="C778" s="6" t="s">
        <v>1557</v>
      </c>
      <c r="D778" s="6" t="s">
        <v>20</v>
      </c>
      <c r="E778" s="6">
        <v>3</v>
      </c>
      <c r="F778" s="6">
        <v>4789.2</v>
      </c>
      <c r="G778" s="6" t="s">
        <v>25</v>
      </c>
      <c r="H778" s="16">
        <v>35886</v>
      </c>
      <c r="I778" s="16">
        <v>41040</v>
      </c>
      <c r="J778" s="6">
        <v>4.7891999999999997E-2</v>
      </c>
      <c r="K778" s="6">
        <v>4617</v>
      </c>
      <c r="L778" s="6" t="s">
        <v>31</v>
      </c>
      <c r="M778" s="6" t="s">
        <v>246</v>
      </c>
      <c r="N778" s="6" t="s">
        <v>27</v>
      </c>
      <c r="O778" s="6">
        <v>3</v>
      </c>
      <c r="P778" s="7">
        <f t="shared" si="41"/>
        <v>4.7891999999999997E-2</v>
      </c>
      <c r="Q778" s="6">
        <f>VLOOKUP(B778,[1]Sheet1!$A:$D,3,0)</f>
        <v>3</v>
      </c>
      <c r="R778" s="6">
        <f t="shared" si="42"/>
        <v>0</v>
      </c>
      <c r="S778" s="6">
        <f>VLOOKUP(B778,[2]Sheet1!$A:$D,4,0)</f>
        <v>1596.4</v>
      </c>
      <c r="T778" s="6">
        <f t="shared" si="43"/>
        <v>4789.2000000000007</v>
      </c>
    </row>
    <row r="779" spans="1:20" x14ac:dyDescent="0.45">
      <c r="A779" s="6" t="s">
        <v>28</v>
      </c>
      <c r="B779" s="6" t="s">
        <v>1558</v>
      </c>
      <c r="C779" s="6" t="s">
        <v>1559</v>
      </c>
      <c r="D779" s="6" t="s">
        <v>20</v>
      </c>
      <c r="E779" s="6">
        <v>2</v>
      </c>
      <c r="F779" s="6">
        <v>2912</v>
      </c>
      <c r="G779" s="6" t="s">
        <v>25</v>
      </c>
      <c r="H779" s="16">
        <v>35886</v>
      </c>
      <c r="I779" s="16">
        <v>35886</v>
      </c>
      <c r="J779" s="6">
        <v>2.912E-2</v>
      </c>
      <c r="K779" s="6">
        <v>9771</v>
      </c>
      <c r="L779" s="6" t="s">
        <v>31</v>
      </c>
      <c r="M779" s="6" t="s">
        <v>246</v>
      </c>
      <c r="N779" s="6" t="s">
        <v>27</v>
      </c>
      <c r="O779" s="6">
        <v>2</v>
      </c>
      <c r="P779" s="7">
        <f t="shared" si="41"/>
        <v>2.912E-2</v>
      </c>
      <c r="Q779" s="6">
        <f>VLOOKUP(B779,[1]Sheet1!$A:$D,3,0)</f>
        <v>2</v>
      </c>
      <c r="R779" s="6">
        <f t="shared" si="42"/>
        <v>0</v>
      </c>
      <c r="S779" s="6">
        <f>VLOOKUP(B779,[2]Sheet1!$A:$D,4,0)</f>
        <v>1456</v>
      </c>
      <c r="T779" s="6">
        <f t="shared" si="43"/>
        <v>2912</v>
      </c>
    </row>
    <row r="780" spans="1:20" x14ac:dyDescent="0.45">
      <c r="A780" s="6" t="s">
        <v>28</v>
      </c>
      <c r="B780" s="6" t="s">
        <v>1560</v>
      </c>
      <c r="C780" s="6" t="s">
        <v>1561</v>
      </c>
      <c r="D780" s="6" t="s">
        <v>20</v>
      </c>
      <c r="E780" s="6">
        <v>1</v>
      </c>
      <c r="F780" s="6">
        <v>2080</v>
      </c>
      <c r="G780" s="6" t="s">
        <v>25</v>
      </c>
      <c r="H780" s="16">
        <v>35886</v>
      </c>
      <c r="I780" s="16">
        <v>35886</v>
      </c>
      <c r="J780" s="6">
        <v>2.0799999999999999E-2</v>
      </c>
      <c r="K780" s="6">
        <v>9771</v>
      </c>
      <c r="L780" s="6" t="s">
        <v>31</v>
      </c>
      <c r="M780" s="6" t="s">
        <v>246</v>
      </c>
      <c r="N780" s="6" t="s">
        <v>27</v>
      </c>
      <c r="O780" s="6">
        <v>1</v>
      </c>
      <c r="P780" s="7">
        <f t="shared" si="41"/>
        <v>2.0799999999999999E-2</v>
      </c>
      <c r="Q780" s="6">
        <f>VLOOKUP(B780,[1]Sheet1!$A:$D,3,0)</f>
        <v>1</v>
      </c>
      <c r="R780" s="6">
        <f t="shared" si="42"/>
        <v>0</v>
      </c>
      <c r="S780" s="6">
        <f>VLOOKUP(B780,[2]Sheet1!$A:$D,4,0)</f>
        <v>2080</v>
      </c>
      <c r="T780" s="6">
        <f t="shared" si="43"/>
        <v>2080</v>
      </c>
    </row>
    <row r="781" spans="1:20" x14ac:dyDescent="0.45">
      <c r="A781" s="6" t="s">
        <v>28</v>
      </c>
      <c r="B781" s="6" t="s">
        <v>1562</v>
      </c>
      <c r="C781" s="6" t="s">
        <v>1563</v>
      </c>
      <c r="D781" s="6" t="s">
        <v>20</v>
      </c>
      <c r="E781" s="6">
        <v>1</v>
      </c>
      <c r="F781" s="6">
        <v>2080</v>
      </c>
      <c r="G781" s="6" t="s">
        <v>25</v>
      </c>
      <c r="H781" s="16">
        <v>35886</v>
      </c>
      <c r="I781" s="16">
        <v>35886</v>
      </c>
      <c r="J781" s="6">
        <v>2.0799999999999999E-2</v>
      </c>
      <c r="K781" s="6">
        <v>9771</v>
      </c>
      <c r="L781" s="6" t="s">
        <v>31</v>
      </c>
      <c r="M781" s="6" t="s">
        <v>246</v>
      </c>
      <c r="N781" s="6" t="s">
        <v>27</v>
      </c>
      <c r="O781" s="6">
        <v>1</v>
      </c>
      <c r="P781" s="7">
        <f t="shared" si="41"/>
        <v>2.0799999999999999E-2</v>
      </c>
      <c r="Q781" s="6">
        <f>VLOOKUP(B781,[1]Sheet1!$A:$D,3,0)</f>
        <v>1</v>
      </c>
      <c r="R781" s="6">
        <f t="shared" si="42"/>
        <v>0</v>
      </c>
      <c r="S781" s="6">
        <f>VLOOKUP(B781,[2]Sheet1!$A:$D,4,0)</f>
        <v>2080</v>
      </c>
      <c r="T781" s="6">
        <f t="shared" si="43"/>
        <v>2080</v>
      </c>
    </row>
    <row r="782" spans="1:20" x14ac:dyDescent="0.45">
      <c r="A782" s="6" t="s">
        <v>28</v>
      </c>
      <c r="B782" s="6" t="s">
        <v>1564</v>
      </c>
      <c r="C782" s="6" t="s">
        <v>1565</v>
      </c>
      <c r="D782" s="6" t="s">
        <v>20</v>
      </c>
      <c r="E782" s="6">
        <v>2</v>
      </c>
      <c r="F782" s="6">
        <v>4160</v>
      </c>
      <c r="G782" s="6" t="s">
        <v>25</v>
      </c>
      <c r="H782" s="16">
        <v>35886</v>
      </c>
      <c r="I782" s="16">
        <v>35886</v>
      </c>
      <c r="J782" s="6">
        <v>4.1599999999999998E-2</v>
      </c>
      <c r="K782" s="6">
        <v>9771</v>
      </c>
      <c r="L782" s="6" t="s">
        <v>31</v>
      </c>
      <c r="M782" s="6" t="s">
        <v>246</v>
      </c>
      <c r="N782" s="6" t="s">
        <v>27</v>
      </c>
      <c r="O782" s="6">
        <v>2</v>
      </c>
      <c r="P782" s="7">
        <f t="shared" si="41"/>
        <v>4.1599999999999998E-2</v>
      </c>
      <c r="Q782" s="6">
        <f>VLOOKUP(B782,[1]Sheet1!$A:$D,3,0)</f>
        <v>2</v>
      </c>
      <c r="R782" s="6">
        <f t="shared" si="42"/>
        <v>0</v>
      </c>
      <c r="S782" s="6">
        <f>VLOOKUP(B782,[2]Sheet1!$A:$D,4,0)</f>
        <v>2080</v>
      </c>
      <c r="T782" s="6">
        <f t="shared" si="43"/>
        <v>4160</v>
      </c>
    </row>
    <row r="783" spans="1:20" x14ac:dyDescent="0.45">
      <c r="A783" s="6" t="s">
        <v>28</v>
      </c>
      <c r="B783" s="6" t="s">
        <v>1566</v>
      </c>
      <c r="C783" s="6" t="s">
        <v>1567</v>
      </c>
      <c r="D783" s="6" t="s">
        <v>20</v>
      </c>
      <c r="E783" s="6">
        <v>6</v>
      </c>
      <c r="F783" s="6">
        <v>4054.06</v>
      </c>
      <c r="G783" s="6" t="s">
        <v>25</v>
      </c>
      <c r="H783" s="16">
        <v>40107</v>
      </c>
      <c r="I783" s="16">
        <v>39664</v>
      </c>
      <c r="J783" s="6">
        <v>4.0540599999999996E-2</v>
      </c>
      <c r="K783" s="6">
        <v>5993</v>
      </c>
      <c r="L783" s="6" t="s">
        <v>31</v>
      </c>
      <c r="M783" s="6" t="s">
        <v>246</v>
      </c>
      <c r="N783" s="6" t="s">
        <v>27</v>
      </c>
      <c r="O783" s="6">
        <v>6</v>
      </c>
      <c r="P783" s="7">
        <f t="shared" si="41"/>
        <v>4.0540599999999996E-2</v>
      </c>
      <c r="Q783" s="6">
        <f>VLOOKUP(B783,[1]Sheet1!$A:$D,3,0)</f>
        <v>6</v>
      </c>
      <c r="R783" s="6">
        <f t="shared" si="42"/>
        <v>0</v>
      </c>
      <c r="S783" s="6">
        <f>VLOOKUP(B783,[2]Sheet1!$A:$D,4,0)</f>
        <v>675.68</v>
      </c>
      <c r="T783" s="6">
        <f t="shared" si="43"/>
        <v>4054.08</v>
      </c>
    </row>
    <row r="784" spans="1:20" x14ac:dyDescent="0.45">
      <c r="A784" s="6" t="s">
        <v>28</v>
      </c>
      <c r="B784" s="6" t="s">
        <v>1568</v>
      </c>
      <c r="C784" s="6" t="s">
        <v>1569</v>
      </c>
      <c r="D784" s="6" t="s">
        <v>20</v>
      </c>
      <c r="E784" s="6">
        <v>25</v>
      </c>
      <c r="F784" s="6">
        <v>260</v>
      </c>
      <c r="G784" s="6" t="s">
        <v>25</v>
      </c>
      <c r="H784" s="16">
        <v>35886</v>
      </c>
      <c r="I784" s="16">
        <v>35886</v>
      </c>
      <c r="J784" s="6">
        <v>2.5999999999999999E-3</v>
      </c>
      <c r="K784" s="6">
        <v>9771</v>
      </c>
      <c r="L784" s="6" t="s">
        <v>31</v>
      </c>
      <c r="M784" s="6" t="s">
        <v>246</v>
      </c>
      <c r="N784" s="6" t="s">
        <v>27</v>
      </c>
      <c r="O784" s="6">
        <v>25</v>
      </c>
      <c r="P784" s="7">
        <f t="shared" si="41"/>
        <v>2.5999999999999999E-3</v>
      </c>
      <c r="Q784" s="6">
        <f>VLOOKUP(B784,[1]Sheet1!$A:$D,3,0)</f>
        <v>25</v>
      </c>
      <c r="R784" s="6">
        <f t="shared" si="42"/>
        <v>0</v>
      </c>
      <c r="S784" s="6">
        <f>VLOOKUP(B784,[2]Sheet1!$A:$D,4,0)</f>
        <v>10.4</v>
      </c>
      <c r="T784" s="6">
        <f t="shared" si="43"/>
        <v>260</v>
      </c>
    </row>
    <row r="785" spans="1:20" x14ac:dyDescent="0.45">
      <c r="A785" s="6" t="s">
        <v>28</v>
      </c>
      <c r="B785" s="6" t="s">
        <v>1570</v>
      </c>
      <c r="C785" s="6" t="s">
        <v>1571</v>
      </c>
      <c r="D785" s="6" t="s">
        <v>20</v>
      </c>
      <c r="E785" s="6">
        <v>5</v>
      </c>
      <c r="F785" s="6">
        <v>5623.75</v>
      </c>
      <c r="G785" s="6" t="s">
        <v>25</v>
      </c>
      <c r="H785" s="16">
        <v>38708</v>
      </c>
      <c r="I785" s="16">
        <v>40816</v>
      </c>
      <c r="J785" s="6">
        <v>5.6237500000000003E-2</v>
      </c>
      <c r="K785" s="6">
        <v>4841</v>
      </c>
      <c r="L785" s="6" t="s">
        <v>31</v>
      </c>
      <c r="M785" s="6" t="s">
        <v>246</v>
      </c>
      <c r="N785" s="6" t="s">
        <v>27</v>
      </c>
      <c r="O785" s="6">
        <v>5</v>
      </c>
      <c r="P785" s="7">
        <f t="shared" si="41"/>
        <v>5.6237500000000003E-2</v>
      </c>
      <c r="Q785" s="6">
        <f>VLOOKUP(B785,[1]Sheet1!$A:$D,3,0)</f>
        <v>5</v>
      </c>
      <c r="R785" s="6">
        <f t="shared" si="42"/>
        <v>0</v>
      </c>
      <c r="S785" s="6">
        <f>VLOOKUP(B785,[2]Sheet1!$A:$D,4,0)</f>
        <v>1124.75</v>
      </c>
      <c r="T785" s="6">
        <f t="shared" si="43"/>
        <v>5623.75</v>
      </c>
    </row>
    <row r="786" spans="1:20" x14ac:dyDescent="0.45">
      <c r="A786" s="6" t="s">
        <v>28</v>
      </c>
      <c r="B786" s="6" t="s">
        <v>1572</v>
      </c>
      <c r="C786" s="6" t="s">
        <v>1573</v>
      </c>
      <c r="D786" s="6" t="s">
        <v>20</v>
      </c>
      <c r="E786" s="6">
        <v>3</v>
      </c>
      <c r="F786" s="6">
        <v>128386.5</v>
      </c>
      <c r="G786" s="6" t="s">
        <v>25</v>
      </c>
      <c r="H786" s="16">
        <v>38708</v>
      </c>
      <c r="I786" s="16">
        <v>40838</v>
      </c>
      <c r="J786" s="6">
        <v>1.283865</v>
      </c>
      <c r="K786" s="6">
        <v>4819</v>
      </c>
      <c r="L786" s="6" t="s">
        <v>31</v>
      </c>
      <c r="M786" s="6" t="s">
        <v>246</v>
      </c>
      <c r="N786" s="6" t="s">
        <v>27</v>
      </c>
      <c r="O786" s="6">
        <v>3</v>
      </c>
      <c r="P786" s="7">
        <f t="shared" si="41"/>
        <v>1.283865</v>
      </c>
      <c r="Q786" s="6">
        <f>VLOOKUP(B786,[1]Sheet1!$A:$D,3,0)</f>
        <v>3</v>
      </c>
      <c r="R786" s="6">
        <f t="shared" si="42"/>
        <v>0</v>
      </c>
      <c r="S786" s="6">
        <f>VLOOKUP(B786,[2]Sheet1!$A:$D,4,0)</f>
        <v>42795.5</v>
      </c>
      <c r="T786" s="6">
        <f t="shared" si="43"/>
        <v>128386.5</v>
      </c>
    </row>
    <row r="787" spans="1:20" x14ac:dyDescent="0.45">
      <c r="A787" s="6" t="s">
        <v>28</v>
      </c>
      <c r="B787" s="6" t="s">
        <v>1574</v>
      </c>
      <c r="C787" s="6" t="s">
        <v>1575</v>
      </c>
      <c r="D787" s="6" t="s">
        <v>20</v>
      </c>
      <c r="E787" s="6">
        <v>4</v>
      </c>
      <c r="F787" s="6">
        <v>156285</v>
      </c>
      <c r="G787" s="6" t="s">
        <v>25</v>
      </c>
      <c r="H787" s="16">
        <v>38708</v>
      </c>
      <c r="I787" s="16">
        <v>38708</v>
      </c>
      <c r="J787" s="6">
        <v>1.5628500000000001</v>
      </c>
      <c r="K787" s="6">
        <v>6949</v>
      </c>
      <c r="L787" s="6" t="s">
        <v>31</v>
      </c>
      <c r="M787" s="6" t="s">
        <v>246</v>
      </c>
      <c r="N787" s="6" t="s">
        <v>27</v>
      </c>
      <c r="O787" s="6">
        <v>4</v>
      </c>
      <c r="P787" s="7">
        <f t="shared" si="41"/>
        <v>1.5628500000000001</v>
      </c>
      <c r="Q787" s="6">
        <f>VLOOKUP(B787,[1]Sheet1!$A:$D,3,0)</f>
        <v>4</v>
      </c>
      <c r="R787" s="6">
        <f t="shared" si="42"/>
        <v>0</v>
      </c>
      <c r="S787" s="6">
        <f>VLOOKUP(B787,[2]Sheet1!$A:$D,4,0)</f>
        <v>39071.25</v>
      </c>
      <c r="T787" s="6">
        <f t="shared" si="43"/>
        <v>156285</v>
      </c>
    </row>
    <row r="788" spans="1:20" x14ac:dyDescent="0.45">
      <c r="A788" s="6" t="s">
        <v>28</v>
      </c>
      <c r="B788" s="6" t="s">
        <v>1576</v>
      </c>
      <c r="C788" s="6" t="s">
        <v>1577</v>
      </c>
      <c r="D788" s="6" t="s">
        <v>20</v>
      </c>
      <c r="E788" s="6">
        <v>4</v>
      </c>
      <c r="F788" s="6">
        <v>156285</v>
      </c>
      <c r="G788" s="6" t="s">
        <v>25</v>
      </c>
      <c r="H788" s="16">
        <v>38708</v>
      </c>
      <c r="I788" s="16">
        <v>38708</v>
      </c>
      <c r="J788" s="6">
        <v>1.5628500000000001</v>
      </c>
      <c r="K788" s="6">
        <v>6949</v>
      </c>
      <c r="L788" s="6" t="s">
        <v>31</v>
      </c>
      <c r="M788" s="6" t="s">
        <v>246</v>
      </c>
      <c r="N788" s="6" t="s">
        <v>27</v>
      </c>
      <c r="O788" s="6">
        <v>4</v>
      </c>
      <c r="P788" s="7">
        <f t="shared" si="41"/>
        <v>1.5628500000000001</v>
      </c>
      <c r="Q788" s="6">
        <f>VLOOKUP(B788,[1]Sheet1!$A:$D,3,0)</f>
        <v>4</v>
      </c>
      <c r="R788" s="6">
        <f t="shared" si="42"/>
        <v>0</v>
      </c>
      <c r="S788" s="6">
        <f>VLOOKUP(B788,[2]Sheet1!$A:$D,4,0)</f>
        <v>39071.25</v>
      </c>
      <c r="T788" s="6">
        <f t="shared" si="43"/>
        <v>156285</v>
      </c>
    </row>
    <row r="789" spans="1:20" x14ac:dyDescent="0.45">
      <c r="A789" s="6" t="s">
        <v>28</v>
      </c>
      <c r="B789" s="6" t="s">
        <v>1578</v>
      </c>
      <c r="C789" s="6" t="s">
        <v>1579</v>
      </c>
      <c r="D789" s="6" t="s">
        <v>20</v>
      </c>
      <c r="E789" s="6">
        <v>1</v>
      </c>
      <c r="F789" s="6">
        <v>50542</v>
      </c>
      <c r="G789" s="6" t="s">
        <v>25</v>
      </c>
      <c r="H789" s="16">
        <v>38708</v>
      </c>
      <c r="I789" s="16">
        <v>38708</v>
      </c>
      <c r="J789" s="6">
        <v>0.50541999999999998</v>
      </c>
      <c r="K789" s="6">
        <v>6949</v>
      </c>
      <c r="L789" s="6" t="s">
        <v>31</v>
      </c>
      <c r="M789" s="6" t="s">
        <v>246</v>
      </c>
      <c r="N789" s="6" t="s">
        <v>27</v>
      </c>
      <c r="O789" s="6">
        <v>1</v>
      </c>
      <c r="P789" s="7">
        <f t="shared" si="41"/>
        <v>0.50541999999999998</v>
      </c>
      <c r="Q789" s="6">
        <f>VLOOKUP(B789,[1]Sheet1!$A:$D,3,0)</f>
        <v>1</v>
      </c>
      <c r="R789" s="6">
        <f t="shared" si="42"/>
        <v>0</v>
      </c>
      <c r="S789" s="6">
        <f>VLOOKUP(B789,[2]Sheet1!$A:$D,4,0)</f>
        <v>50542</v>
      </c>
      <c r="T789" s="6">
        <f t="shared" si="43"/>
        <v>50542</v>
      </c>
    </row>
    <row r="790" spans="1:20" x14ac:dyDescent="0.45">
      <c r="A790" s="6" t="s">
        <v>28</v>
      </c>
      <c r="B790" s="6" t="s">
        <v>1580</v>
      </c>
      <c r="C790" s="6" t="s">
        <v>1581</v>
      </c>
      <c r="D790" s="6" t="s">
        <v>20</v>
      </c>
      <c r="E790" s="6">
        <v>2</v>
      </c>
      <c r="F790" s="6">
        <v>477</v>
      </c>
      <c r="G790" s="6" t="s">
        <v>25</v>
      </c>
      <c r="H790" s="16">
        <v>38707</v>
      </c>
      <c r="I790" s="16">
        <v>38707</v>
      </c>
      <c r="J790" s="6">
        <v>4.7699999999999999E-3</v>
      </c>
      <c r="K790" s="6">
        <v>6950</v>
      </c>
      <c r="L790" s="6" t="s">
        <v>31</v>
      </c>
      <c r="M790" s="6" t="s">
        <v>246</v>
      </c>
      <c r="N790" s="6" t="s">
        <v>27</v>
      </c>
      <c r="O790" s="6">
        <v>2</v>
      </c>
      <c r="P790" s="7">
        <f t="shared" si="41"/>
        <v>4.7699999999999999E-3</v>
      </c>
      <c r="Q790" s="6">
        <f>VLOOKUP(B790,[1]Sheet1!$A:$D,3,0)</f>
        <v>2</v>
      </c>
      <c r="R790" s="6">
        <f t="shared" si="42"/>
        <v>0</v>
      </c>
      <c r="S790" s="6">
        <f>VLOOKUP(B790,[2]Sheet1!$A:$D,4,0)</f>
        <v>238.5</v>
      </c>
      <c r="T790" s="6">
        <f t="shared" si="43"/>
        <v>477</v>
      </c>
    </row>
    <row r="791" spans="1:20" x14ac:dyDescent="0.45">
      <c r="A791" s="6" t="s">
        <v>28</v>
      </c>
      <c r="B791" s="6" t="s">
        <v>1582</v>
      </c>
      <c r="C791" s="6" t="s">
        <v>1581</v>
      </c>
      <c r="D791" s="6" t="s">
        <v>20</v>
      </c>
      <c r="E791" s="6">
        <v>2</v>
      </c>
      <c r="F791" s="6">
        <v>477</v>
      </c>
      <c r="G791" s="6" t="s">
        <v>25</v>
      </c>
      <c r="H791" s="16">
        <v>38707</v>
      </c>
      <c r="I791" s="16">
        <v>38707</v>
      </c>
      <c r="J791" s="6">
        <v>4.7699999999999999E-3</v>
      </c>
      <c r="K791" s="6">
        <v>6950</v>
      </c>
      <c r="L791" s="6" t="s">
        <v>31</v>
      </c>
      <c r="M791" s="6" t="s">
        <v>246</v>
      </c>
      <c r="N791" s="6" t="s">
        <v>27</v>
      </c>
      <c r="O791" s="6">
        <v>2</v>
      </c>
      <c r="P791" s="7">
        <f t="shared" si="41"/>
        <v>4.7699999999999999E-3</v>
      </c>
      <c r="Q791" s="6">
        <f>VLOOKUP(B791,[1]Sheet1!$A:$D,3,0)</f>
        <v>2</v>
      </c>
      <c r="R791" s="6">
        <f t="shared" si="42"/>
        <v>0</v>
      </c>
      <c r="S791" s="6">
        <f>VLOOKUP(B791,[2]Sheet1!$A:$D,4,0)</f>
        <v>238.5</v>
      </c>
      <c r="T791" s="6">
        <f t="shared" si="43"/>
        <v>477</v>
      </c>
    </row>
    <row r="792" spans="1:20" x14ac:dyDescent="0.45">
      <c r="A792" s="6" t="s">
        <v>28</v>
      </c>
      <c r="B792" s="6" t="s">
        <v>1583</v>
      </c>
      <c r="C792" s="6" t="s">
        <v>1581</v>
      </c>
      <c r="D792" s="6" t="s">
        <v>20</v>
      </c>
      <c r="E792" s="6">
        <v>2</v>
      </c>
      <c r="F792" s="6">
        <v>477</v>
      </c>
      <c r="G792" s="6" t="s">
        <v>25</v>
      </c>
      <c r="H792" s="16">
        <v>38707</v>
      </c>
      <c r="I792" s="16">
        <v>38707</v>
      </c>
      <c r="J792" s="6">
        <v>4.7699999999999999E-3</v>
      </c>
      <c r="K792" s="6">
        <v>6950</v>
      </c>
      <c r="L792" s="6" t="s">
        <v>31</v>
      </c>
      <c r="M792" s="6" t="s">
        <v>246</v>
      </c>
      <c r="N792" s="6" t="s">
        <v>27</v>
      </c>
      <c r="O792" s="6">
        <v>2</v>
      </c>
      <c r="P792" s="7">
        <f t="shared" si="41"/>
        <v>4.7699999999999999E-3</v>
      </c>
      <c r="Q792" s="6">
        <f>VLOOKUP(B792,[1]Sheet1!$A:$D,3,0)</f>
        <v>2</v>
      </c>
      <c r="R792" s="6">
        <f t="shared" si="42"/>
        <v>0</v>
      </c>
      <c r="S792" s="6">
        <f>VLOOKUP(B792,[2]Sheet1!$A:$D,4,0)</f>
        <v>238.5</v>
      </c>
      <c r="T792" s="6">
        <f t="shared" si="43"/>
        <v>477</v>
      </c>
    </row>
    <row r="793" spans="1:20" x14ac:dyDescent="0.45">
      <c r="A793" s="6" t="s">
        <v>28</v>
      </c>
      <c r="B793" s="6" t="s">
        <v>1584</v>
      </c>
      <c r="C793" s="6" t="s">
        <v>1581</v>
      </c>
      <c r="D793" s="6" t="s">
        <v>20</v>
      </c>
      <c r="E793" s="6">
        <v>2</v>
      </c>
      <c r="F793" s="6">
        <v>477</v>
      </c>
      <c r="G793" s="6" t="s">
        <v>25</v>
      </c>
      <c r="H793" s="16">
        <v>38707</v>
      </c>
      <c r="I793" s="16">
        <v>38707</v>
      </c>
      <c r="J793" s="6">
        <v>4.7699999999999999E-3</v>
      </c>
      <c r="K793" s="6">
        <v>6950</v>
      </c>
      <c r="L793" s="6" t="s">
        <v>31</v>
      </c>
      <c r="M793" s="6" t="s">
        <v>246</v>
      </c>
      <c r="N793" s="6" t="s">
        <v>27</v>
      </c>
      <c r="O793" s="6">
        <v>2</v>
      </c>
      <c r="P793" s="7">
        <f t="shared" si="41"/>
        <v>4.7699999999999999E-3</v>
      </c>
      <c r="Q793" s="6">
        <f>VLOOKUP(B793,[1]Sheet1!$A:$D,3,0)</f>
        <v>2</v>
      </c>
      <c r="R793" s="6">
        <f t="shared" si="42"/>
        <v>0</v>
      </c>
      <c r="S793" s="6">
        <f>VLOOKUP(B793,[2]Sheet1!$A:$D,4,0)</f>
        <v>238.5</v>
      </c>
      <c r="T793" s="6">
        <f t="shared" si="43"/>
        <v>477</v>
      </c>
    </row>
    <row r="794" spans="1:20" x14ac:dyDescent="0.45">
      <c r="A794" s="6" t="s">
        <v>28</v>
      </c>
      <c r="B794" s="6" t="s">
        <v>1585</v>
      </c>
      <c r="C794" s="6" t="s">
        <v>1586</v>
      </c>
      <c r="D794" s="6" t="s">
        <v>20</v>
      </c>
      <c r="E794" s="6">
        <v>1</v>
      </c>
      <c r="F794" s="6">
        <v>122492</v>
      </c>
      <c r="G794" s="6" t="s">
        <v>25</v>
      </c>
      <c r="H794" s="16">
        <v>38708</v>
      </c>
      <c r="I794" s="16">
        <v>38708</v>
      </c>
      <c r="J794" s="6">
        <v>1.22492</v>
      </c>
      <c r="K794" s="6">
        <v>6949</v>
      </c>
      <c r="L794" s="6" t="s">
        <v>31</v>
      </c>
      <c r="M794" s="6" t="s">
        <v>246</v>
      </c>
      <c r="N794" s="6" t="s">
        <v>27</v>
      </c>
      <c r="O794" s="6">
        <v>1</v>
      </c>
      <c r="P794" s="7">
        <f t="shared" si="41"/>
        <v>1.22492</v>
      </c>
      <c r="Q794" s="6">
        <f>VLOOKUP(B794,[1]Sheet1!$A:$D,3,0)</f>
        <v>1</v>
      </c>
      <c r="R794" s="6">
        <f t="shared" si="42"/>
        <v>0</v>
      </c>
      <c r="S794" s="6">
        <f>VLOOKUP(B794,[2]Sheet1!$A:$D,4,0)</f>
        <v>122492</v>
      </c>
      <c r="T794" s="6">
        <f t="shared" si="43"/>
        <v>122492</v>
      </c>
    </row>
    <row r="795" spans="1:20" x14ac:dyDescent="0.45">
      <c r="A795" s="6" t="s">
        <v>28</v>
      </c>
      <c r="B795" s="6" t="s">
        <v>1587</v>
      </c>
      <c r="C795" s="6" t="s">
        <v>1588</v>
      </c>
      <c r="D795" s="6" t="s">
        <v>20</v>
      </c>
      <c r="E795" s="6">
        <v>1</v>
      </c>
      <c r="F795" s="6">
        <v>122491</v>
      </c>
      <c r="G795" s="6" t="s">
        <v>25</v>
      </c>
      <c r="H795" s="16">
        <v>38708</v>
      </c>
      <c r="I795" s="16">
        <v>38708</v>
      </c>
      <c r="J795" s="6">
        <v>1.2249099999999999</v>
      </c>
      <c r="K795" s="6">
        <v>6949</v>
      </c>
      <c r="L795" s="6" t="s">
        <v>31</v>
      </c>
      <c r="M795" s="6" t="s">
        <v>246</v>
      </c>
      <c r="N795" s="6" t="s">
        <v>27</v>
      </c>
      <c r="O795" s="6">
        <v>1</v>
      </c>
      <c r="P795" s="7">
        <f t="shared" si="41"/>
        <v>1.2249099999999999</v>
      </c>
      <c r="Q795" s="6">
        <f>VLOOKUP(B795,[1]Sheet1!$A:$D,3,0)</f>
        <v>1</v>
      </c>
      <c r="R795" s="6">
        <f t="shared" si="42"/>
        <v>0</v>
      </c>
      <c r="S795" s="6">
        <f>VLOOKUP(B795,[2]Sheet1!$A:$D,4,0)</f>
        <v>122491</v>
      </c>
      <c r="T795" s="6">
        <f t="shared" si="43"/>
        <v>122491</v>
      </c>
    </row>
    <row r="796" spans="1:20" x14ac:dyDescent="0.45">
      <c r="A796" s="6" t="s">
        <v>28</v>
      </c>
      <c r="B796" s="6" t="s">
        <v>1589</v>
      </c>
      <c r="C796" s="6" t="s">
        <v>1590</v>
      </c>
      <c r="D796" s="6" t="s">
        <v>20</v>
      </c>
      <c r="E796" s="6">
        <v>1</v>
      </c>
      <c r="F796" s="6">
        <v>122491</v>
      </c>
      <c r="G796" s="6" t="s">
        <v>25</v>
      </c>
      <c r="H796" s="16">
        <v>38708</v>
      </c>
      <c r="I796" s="16">
        <v>38708</v>
      </c>
      <c r="J796" s="6">
        <v>1.2249099999999999</v>
      </c>
      <c r="K796" s="6">
        <v>6949</v>
      </c>
      <c r="L796" s="6" t="s">
        <v>31</v>
      </c>
      <c r="M796" s="6" t="s">
        <v>246</v>
      </c>
      <c r="N796" s="6" t="s">
        <v>27</v>
      </c>
      <c r="O796" s="6">
        <v>1</v>
      </c>
      <c r="P796" s="7">
        <f t="shared" si="41"/>
        <v>1.2249099999999999</v>
      </c>
      <c r="Q796" s="6">
        <f>VLOOKUP(B796,[1]Sheet1!$A:$D,3,0)</f>
        <v>1</v>
      </c>
      <c r="R796" s="6">
        <f t="shared" si="42"/>
        <v>0</v>
      </c>
      <c r="S796" s="6">
        <f>VLOOKUP(B796,[2]Sheet1!$A:$D,4,0)</f>
        <v>122491</v>
      </c>
      <c r="T796" s="6">
        <f t="shared" si="43"/>
        <v>122491</v>
      </c>
    </row>
    <row r="797" spans="1:20" x14ac:dyDescent="0.45">
      <c r="A797" s="6" t="s">
        <v>28</v>
      </c>
      <c r="B797" s="6" t="s">
        <v>1591</v>
      </c>
      <c r="C797" s="6" t="s">
        <v>1592</v>
      </c>
      <c r="D797" s="6" t="s">
        <v>20</v>
      </c>
      <c r="E797" s="6">
        <v>1</v>
      </c>
      <c r="F797" s="6">
        <v>101084</v>
      </c>
      <c r="G797" s="6" t="s">
        <v>25</v>
      </c>
      <c r="H797" s="16">
        <v>38708</v>
      </c>
      <c r="I797" s="16">
        <v>38708</v>
      </c>
      <c r="J797" s="6">
        <v>1.01084</v>
      </c>
      <c r="K797" s="6">
        <v>6949</v>
      </c>
      <c r="L797" s="6" t="s">
        <v>31</v>
      </c>
      <c r="M797" s="6" t="s">
        <v>246</v>
      </c>
      <c r="N797" s="6" t="s">
        <v>27</v>
      </c>
      <c r="O797" s="6">
        <v>1</v>
      </c>
      <c r="P797" s="7">
        <f t="shared" si="41"/>
        <v>1.01084</v>
      </c>
      <c r="Q797" s="6">
        <f>VLOOKUP(B797,[1]Sheet1!$A:$D,3,0)</f>
        <v>1</v>
      </c>
      <c r="R797" s="6">
        <f t="shared" si="42"/>
        <v>0</v>
      </c>
      <c r="S797" s="6">
        <f>VLOOKUP(B797,[2]Sheet1!$A:$D,4,0)</f>
        <v>101084</v>
      </c>
      <c r="T797" s="6">
        <f t="shared" si="43"/>
        <v>101084</v>
      </c>
    </row>
    <row r="798" spans="1:20" x14ac:dyDescent="0.45">
      <c r="A798" s="6" t="s">
        <v>28</v>
      </c>
      <c r="B798" s="6" t="s">
        <v>1593</v>
      </c>
      <c r="C798" s="6" t="s">
        <v>1594</v>
      </c>
      <c r="D798" s="6" t="s">
        <v>20</v>
      </c>
      <c r="E798" s="6">
        <v>2</v>
      </c>
      <c r="F798" s="6">
        <v>6620.09</v>
      </c>
      <c r="G798" s="6" t="s">
        <v>25</v>
      </c>
      <c r="H798" s="16">
        <v>35886</v>
      </c>
      <c r="I798" s="16">
        <v>35886</v>
      </c>
      <c r="J798" s="6">
        <v>6.6200900000000007E-2</v>
      </c>
      <c r="K798" s="6">
        <v>9771</v>
      </c>
      <c r="L798" s="6" t="s">
        <v>31</v>
      </c>
      <c r="M798" s="6" t="s">
        <v>246</v>
      </c>
      <c r="N798" s="6" t="s">
        <v>27</v>
      </c>
      <c r="O798" s="6">
        <v>2</v>
      </c>
      <c r="P798" s="7">
        <f t="shared" si="41"/>
        <v>6.6200900000000007E-2</v>
      </c>
      <c r="Q798" s="6">
        <f>VLOOKUP(B798,[1]Sheet1!$A:$D,3,0)</f>
        <v>2</v>
      </c>
      <c r="R798" s="6">
        <f t="shared" si="42"/>
        <v>0</v>
      </c>
      <c r="S798" s="6">
        <f>VLOOKUP(B798,[2]Sheet1!$A:$D,4,0)</f>
        <v>3310.05</v>
      </c>
      <c r="T798" s="6">
        <f t="shared" si="43"/>
        <v>6620.1</v>
      </c>
    </row>
    <row r="799" spans="1:20" x14ac:dyDescent="0.45">
      <c r="A799" s="6" t="s">
        <v>28</v>
      </c>
      <c r="B799" s="6" t="s">
        <v>1595</v>
      </c>
      <c r="C799" s="6" t="s">
        <v>1596</v>
      </c>
      <c r="D799" s="6" t="s">
        <v>20</v>
      </c>
      <c r="E799" s="6">
        <v>2</v>
      </c>
      <c r="F799" s="6">
        <v>4932.78</v>
      </c>
      <c r="G799" s="6" t="s">
        <v>25</v>
      </c>
      <c r="H799" s="16">
        <v>35886</v>
      </c>
      <c r="I799" s="16">
        <v>35886</v>
      </c>
      <c r="J799" s="6">
        <v>4.9327799999999998E-2</v>
      </c>
      <c r="K799" s="6">
        <v>9771</v>
      </c>
      <c r="L799" s="6" t="s">
        <v>31</v>
      </c>
      <c r="M799" s="6" t="s">
        <v>246</v>
      </c>
      <c r="N799" s="6" t="s">
        <v>27</v>
      </c>
      <c r="O799" s="6">
        <v>2</v>
      </c>
      <c r="P799" s="7">
        <f t="shared" si="41"/>
        <v>4.9327799999999998E-2</v>
      </c>
      <c r="Q799" s="6">
        <f>VLOOKUP(B799,[1]Sheet1!$A:$D,3,0)</f>
        <v>2</v>
      </c>
      <c r="R799" s="6">
        <f t="shared" si="42"/>
        <v>0</v>
      </c>
      <c r="S799" s="6">
        <f>VLOOKUP(B799,[2]Sheet1!$A:$D,4,0)</f>
        <v>2466.39</v>
      </c>
      <c r="T799" s="6">
        <f t="shared" si="43"/>
        <v>4932.78</v>
      </c>
    </row>
    <row r="800" spans="1:20" x14ac:dyDescent="0.45">
      <c r="A800" s="6" t="s">
        <v>28</v>
      </c>
      <c r="B800" s="6" t="s">
        <v>1597</v>
      </c>
      <c r="C800" s="6" t="s">
        <v>1598</v>
      </c>
      <c r="D800" s="6" t="s">
        <v>20</v>
      </c>
      <c r="E800" s="6">
        <v>1</v>
      </c>
      <c r="F800" s="6">
        <v>1535.19</v>
      </c>
      <c r="G800" s="6" t="s">
        <v>25</v>
      </c>
      <c r="H800" s="16">
        <v>35886</v>
      </c>
      <c r="I800" s="16">
        <v>35886</v>
      </c>
      <c r="J800" s="6">
        <v>1.53519E-2</v>
      </c>
      <c r="K800" s="6">
        <v>9771</v>
      </c>
      <c r="L800" s="6" t="s">
        <v>31</v>
      </c>
      <c r="M800" s="6" t="s">
        <v>246</v>
      </c>
      <c r="N800" s="6" t="s">
        <v>27</v>
      </c>
      <c r="O800" s="6">
        <v>1</v>
      </c>
      <c r="P800" s="7">
        <f t="shared" si="41"/>
        <v>1.53519E-2</v>
      </c>
      <c r="Q800" s="6">
        <f>VLOOKUP(B800,[1]Sheet1!$A:$D,3,0)</f>
        <v>1</v>
      </c>
      <c r="R800" s="6">
        <f t="shared" si="42"/>
        <v>0</v>
      </c>
      <c r="S800" s="6">
        <f>VLOOKUP(B800,[2]Sheet1!$A:$D,4,0)</f>
        <v>1535.19</v>
      </c>
      <c r="T800" s="6">
        <f t="shared" si="43"/>
        <v>1535.19</v>
      </c>
    </row>
    <row r="801" spans="1:20" x14ac:dyDescent="0.45">
      <c r="A801" s="6" t="s">
        <v>28</v>
      </c>
      <c r="B801" s="6" t="s">
        <v>1599</v>
      </c>
      <c r="C801" s="6" t="s">
        <v>1600</v>
      </c>
      <c r="D801" s="6" t="s">
        <v>20</v>
      </c>
      <c r="E801" s="6">
        <v>1</v>
      </c>
      <c r="F801" s="6">
        <v>4508.9399999999996</v>
      </c>
      <c r="G801" s="6" t="s">
        <v>25</v>
      </c>
      <c r="H801" s="16">
        <v>35886</v>
      </c>
      <c r="I801" s="16">
        <v>35886</v>
      </c>
      <c r="J801" s="6">
        <v>4.5089399999999995E-2</v>
      </c>
      <c r="K801" s="6">
        <v>9771</v>
      </c>
      <c r="L801" s="6" t="s">
        <v>31</v>
      </c>
      <c r="M801" s="6" t="s">
        <v>246</v>
      </c>
      <c r="N801" s="6" t="s">
        <v>27</v>
      </c>
      <c r="O801" s="6">
        <v>1</v>
      </c>
      <c r="P801" s="7">
        <f t="shared" si="41"/>
        <v>4.5089399999999995E-2</v>
      </c>
      <c r="Q801" s="6">
        <f>VLOOKUP(B801,[1]Sheet1!$A:$D,3,0)</f>
        <v>1</v>
      </c>
      <c r="R801" s="6">
        <f t="shared" si="42"/>
        <v>0</v>
      </c>
      <c r="S801" s="6">
        <f>VLOOKUP(B801,[2]Sheet1!$A:$D,4,0)</f>
        <v>4508.9399999999996</v>
      </c>
      <c r="T801" s="6">
        <f t="shared" si="43"/>
        <v>4508.9399999999996</v>
      </c>
    </row>
    <row r="802" spans="1:20" x14ac:dyDescent="0.45">
      <c r="A802" s="6" t="s">
        <v>28</v>
      </c>
      <c r="B802" s="6" t="s">
        <v>1601</v>
      </c>
      <c r="C802" s="6" t="s">
        <v>1602</v>
      </c>
      <c r="D802" s="6" t="s">
        <v>20</v>
      </c>
      <c r="E802" s="6">
        <v>6</v>
      </c>
      <c r="F802" s="6">
        <v>443.04</v>
      </c>
      <c r="G802" s="6" t="s">
        <v>25</v>
      </c>
      <c r="H802" s="16">
        <v>35886</v>
      </c>
      <c r="I802" s="16">
        <v>37355</v>
      </c>
      <c r="J802" s="6">
        <v>4.4304000000000001E-3</v>
      </c>
      <c r="K802" s="6">
        <v>8302</v>
      </c>
      <c r="L802" s="6" t="s">
        <v>31</v>
      </c>
      <c r="M802" s="6" t="s">
        <v>246</v>
      </c>
      <c r="N802" s="6" t="s">
        <v>27</v>
      </c>
      <c r="O802" s="6">
        <v>6</v>
      </c>
      <c r="P802" s="7">
        <f t="shared" si="41"/>
        <v>4.4304000000000001E-3</v>
      </c>
      <c r="Q802" s="6">
        <f>VLOOKUP(B802,[1]Sheet1!$A:$D,3,0)</f>
        <v>6</v>
      </c>
      <c r="R802" s="6">
        <f t="shared" si="42"/>
        <v>0</v>
      </c>
      <c r="S802" s="6">
        <f>VLOOKUP(B802,[2]Sheet1!$A:$D,4,0)</f>
        <v>73.84</v>
      </c>
      <c r="T802" s="6">
        <f t="shared" si="43"/>
        <v>443.04</v>
      </c>
    </row>
    <row r="803" spans="1:20" x14ac:dyDescent="0.45">
      <c r="A803" s="6" t="s">
        <v>28</v>
      </c>
      <c r="B803" s="6" t="s">
        <v>1603</v>
      </c>
      <c r="C803" s="6" t="s">
        <v>1604</v>
      </c>
      <c r="D803" s="6" t="s">
        <v>20</v>
      </c>
      <c r="E803" s="6">
        <v>8</v>
      </c>
      <c r="F803" s="6">
        <v>1056.6400000000001</v>
      </c>
      <c r="G803" s="6" t="s">
        <v>25</v>
      </c>
      <c r="H803" s="16">
        <v>35886</v>
      </c>
      <c r="I803" s="16">
        <v>37355</v>
      </c>
      <c r="J803" s="6">
        <v>1.0566400000000002E-2</v>
      </c>
      <c r="K803" s="6">
        <v>8302</v>
      </c>
      <c r="L803" s="6" t="s">
        <v>31</v>
      </c>
      <c r="M803" s="6" t="s">
        <v>246</v>
      </c>
      <c r="N803" s="6" t="s">
        <v>27</v>
      </c>
      <c r="O803" s="6">
        <v>8</v>
      </c>
      <c r="P803" s="7">
        <f t="shared" si="41"/>
        <v>1.0566400000000002E-2</v>
      </c>
      <c r="Q803" s="6">
        <f>VLOOKUP(B803,[1]Sheet1!$A:$D,3,0)</f>
        <v>8</v>
      </c>
      <c r="R803" s="6">
        <f t="shared" si="42"/>
        <v>0</v>
      </c>
      <c r="S803" s="6">
        <f>VLOOKUP(B803,[2]Sheet1!$A:$D,4,0)</f>
        <v>132.08000000000001</v>
      </c>
      <c r="T803" s="6">
        <f t="shared" si="43"/>
        <v>1056.6400000000001</v>
      </c>
    </row>
    <row r="804" spans="1:20" x14ac:dyDescent="0.45">
      <c r="A804" s="6" t="s">
        <v>28</v>
      </c>
      <c r="B804" s="6" t="s">
        <v>1605</v>
      </c>
      <c r="C804" s="6" t="s">
        <v>1606</v>
      </c>
      <c r="D804" s="6" t="s">
        <v>20</v>
      </c>
      <c r="E804" s="6">
        <v>1</v>
      </c>
      <c r="F804" s="6">
        <v>3202.41</v>
      </c>
      <c r="G804" s="6" t="s">
        <v>25</v>
      </c>
      <c r="H804" s="16">
        <v>35886</v>
      </c>
      <c r="I804" s="16">
        <v>35886</v>
      </c>
      <c r="J804" s="6">
        <v>3.20241E-2</v>
      </c>
      <c r="K804" s="6">
        <v>9771</v>
      </c>
      <c r="L804" s="6" t="s">
        <v>31</v>
      </c>
      <c r="M804" s="6" t="s">
        <v>246</v>
      </c>
      <c r="N804" s="6" t="s">
        <v>27</v>
      </c>
      <c r="O804" s="6">
        <v>1</v>
      </c>
      <c r="P804" s="7">
        <f t="shared" si="41"/>
        <v>3.20241E-2</v>
      </c>
      <c r="Q804" s="6">
        <f>VLOOKUP(B804,[1]Sheet1!$A:$D,3,0)</f>
        <v>1</v>
      </c>
      <c r="R804" s="6">
        <f t="shared" si="42"/>
        <v>0</v>
      </c>
      <c r="S804" s="6">
        <f>VLOOKUP(B804,[2]Sheet1!$A:$D,4,0)</f>
        <v>3202.41</v>
      </c>
      <c r="T804" s="6">
        <f t="shared" si="43"/>
        <v>3202.41</v>
      </c>
    </row>
    <row r="805" spans="1:20" x14ac:dyDescent="0.45">
      <c r="A805" s="6" t="s">
        <v>28</v>
      </c>
      <c r="B805" s="6" t="s">
        <v>1607</v>
      </c>
      <c r="C805" s="6" t="s">
        <v>1608</v>
      </c>
      <c r="D805" s="6" t="s">
        <v>20</v>
      </c>
      <c r="E805" s="6">
        <v>1</v>
      </c>
      <c r="F805" s="6">
        <v>4357.91</v>
      </c>
      <c r="G805" s="6" t="s">
        <v>25</v>
      </c>
      <c r="H805" s="16">
        <v>35886</v>
      </c>
      <c r="I805" s="16">
        <v>35886</v>
      </c>
      <c r="J805" s="6">
        <v>4.3579099999999996E-2</v>
      </c>
      <c r="K805" s="6">
        <v>9771</v>
      </c>
      <c r="L805" s="6" t="s">
        <v>31</v>
      </c>
      <c r="M805" s="6" t="s">
        <v>246</v>
      </c>
      <c r="N805" s="6" t="s">
        <v>27</v>
      </c>
      <c r="O805" s="6">
        <v>1</v>
      </c>
      <c r="P805" s="7">
        <f t="shared" si="41"/>
        <v>4.3579099999999996E-2</v>
      </c>
      <c r="Q805" s="6">
        <f>VLOOKUP(B805,[1]Sheet1!$A:$D,3,0)</f>
        <v>1</v>
      </c>
      <c r="R805" s="6">
        <f t="shared" si="42"/>
        <v>0</v>
      </c>
      <c r="S805" s="6">
        <f>VLOOKUP(B805,[2]Sheet1!$A:$D,4,0)</f>
        <v>4357.91</v>
      </c>
      <c r="T805" s="6">
        <f t="shared" si="43"/>
        <v>4357.91</v>
      </c>
    </row>
    <row r="806" spans="1:20" x14ac:dyDescent="0.45">
      <c r="A806" s="6" t="s">
        <v>28</v>
      </c>
      <c r="B806" s="6" t="s">
        <v>1609</v>
      </c>
      <c r="C806" s="6" t="s">
        <v>1610</v>
      </c>
      <c r="D806" s="6" t="s">
        <v>20</v>
      </c>
      <c r="E806" s="6">
        <v>1</v>
      </c>
      <c r="F806" s="6">
        <v>19254</v>
      </c>
      <c r="G806" s="6" t="s">
        <v>25</v>
      </c>
      <c r="H806" s="16">
        <v>35886</v>
      </c>
      <c r="I806" s="16">
        <v>35886</v>
      </c>
      <c r="J806" s="6">
        <v>0.19253999999999999</v>
      </c>
      <c r="K806" s="6">
        <v>9771</v>
      </c>
      <c r="L806" s="6" t="s">
        <v>31</v>
      </c>
      <c r="M806" s="6" t="s">
        <v>246</v>
      </c>
      <c r="N806" s="6" t="s">
        <v>27</v>
      </c>
      <c r="O806" s="6">
        <v>1</v>
      </c>
      <c r="P806" s="7">
        <f t="shared" si="41"/>
        <v>0.19253999999999999</v>
      </c>
      <c r="Q806" s="6">
        <f>VLOOKUP(B806,[1]Sheet1!$A:$D,3,0)</f>
        <v>1</v>
      </c>
      <c r="R806" s="6">
        <f t="shared" si="42"/>
        <v>0</v>
      </c>
      <c r="S806" s="6">
        <f>VLOOKUP(B806,[2]Sheet1!$A:$D,4,0)</f>
        <v>19254</v>
      </c>
      <c r="T806" s="6">
        <f t="shared" si="43"/>
        <v>19254</v>
      </c>
    </row>
    <row r="807" spans="1:20" x14ac:dyDescent="0.45">
      <c r="A807" s="6" t="s">
        <v>28</v>
      </c>
      <c r="B807" s="6" t="s">
        <v>1611</v>
      </c>
      <c r="C807" s="6" t="s">
        <v>1612</v>
      </c>
      <c r="D807" s="6" t="s">
        <v>20</v>
      </c>
      <c r="E807" s="6">
        <v>7</v>
      </c>
      <c r="F807" s="6">
        <v>36624</v>
      </c>
      <c r="G807" s="6" t="s">
        <v>25</v>
      </c>
      <c r="H807" s="16">
        <v>35886</v>
      </c>
      <c r="I807" s="16">
        <v>37334</v>
      </c>
      <c r="J807" s="6">
        <v>0.36624000000000001</v>
      </c>
      <c r="K807" s="6">
        <v>8323</v>
      </c>
      <c r="L807" s="6" t="s">
        <v>31</v>
      </c>
      <c r="M807" s="6" t="s">
        <v>246</v>
      </c>
      <c r="N807" s="6" t="s">
        <v>27</v>
      </c>
      <c r="O807" s="6">
        <v>7</v>
      </c>
      <c r="P807" s="7">
        <f t="shared" si="41"/>
        <v>0.36624000000000001</v>
      </c>
      <c r="Q807" s="6">
        <f>VLOOKUP(B807,[1]Sheet1!$A:$D,3,0)</f>
        <v>7</v>
      </c>
      <c r="R807" s="6">
        <f t="shared" si="42"/>
        <v>0</v>
      </c>
      <c r="S807" s="6">
        <f>VLOOKUP(B807,[2]Sheet1!$A:$D,4,0)</f>
        <v>5232</v>
      </c>
      <c r="T807" s="6">
        <f t="shared" si="43"/>
        <v>36624</v>
      </c>
    </row>
    <row r="808" spans="1:20" x14ac:dyDescent="0.45">
      <c r="A808" s="6" t="s">
        <v>28</v>
      </c>
      <c r="B808" s="6" t="s">
        <v>1613</v>
      </c>
      <c r="C808" s="6" t="s">
        <v>1614</v>
      </c>
      <c r="D808" s="6" t="s">
        <v>20</v>
      </c>
      <c r="E808" s="6">
        <v>6</v>
      </c>
      <c r="F808" s="6">
        <v>35900.31</v>
      </c>
      <c r="G808" s="6" t="s">
        <v>25</v>
      </c>
      <c r="H808" s="16">
        <v>35886</v>
      </c>
      <c r="I808" s="16">
        <v>37222</v>
      </c>
      <c r="J808" s="6">
        <v>0.35900309999999996</v>
      </c>
      <c r="K808" s="6">
        <v>8435</v>
      </c>
      <c r="L808" s="6" t="s">
        <v>31</v>
      </c>
      <c r="M808" s="6" t="s">
        <v>246</v>
      </c>
      <c r="N808" s="6" t="s">
        <v>27</v>
      </c>
      <c r="O808" s="6">
        <v>6</v>
      </c>
      <c r="P808" s="7">
        <f t="shared" si="41"/>
        <v>0.35900309999999996</v>
      </c>
      <c r="Q808" s="6">
        <f>VLOOKUP(B808,[1]Sheet1!$A:$D,3,0)</f>
        <v>6</v>
      </c>
      <c r="R808" s="6">
        <f t="shared" si="42"/>
        <v>0</v>
      </c>
      <c r="S808" s="6">
        <f>VLOOKUP(B808,[2]Sheet1!$A:$D,4,0)</f>
        <v>5983.39</v>
      </c>
      <c r="T808" s="6">
        <f t="shared" si="43"/>
        <v>35900.340000000004</v>
      </c>
    </row>
    <row r="809" spans="1:20" x14ac:dyDescent="0.45">
      <c r="A809" s="6" t="s">
        <v>28</v>
      </c>
      <c r="B809" s="6" t="s">
        <v>1615</v>
      </c>
      <c r="C809" s="6" t="s">
        <v>1616</v>
      </c>
      <c r="D809" s="6" t="s">
        <v>20</v>
      </c>
      <c r="E809" s="6">
        <v>2</v>
      </c>
      <c r="F809" s="6">
        <v>82282.649999999994</v>
      </c>
      <c r="G809" s="6" t="s">
        <v>25</v>
      </c>
      <c r="H809" s="16">
        <v>35886</v>
      </c>
      <c r="I809" s="16">
        <v>35886</v>
      </c>
      <c r="J809" s="6">
        <v>0.82282649999999991</v>
      </c>
      <c r="K809" s="6">
        <v>9771</v>
      </c>
      <c r="L809" s="6" t="s">
        <v>31</v>
      </c>
      <c r="M809" s="6" t="s">
        <v>246</v>
      </c>
      <c r="N809" s="6" t="s">
        <v>27</v>
      </c>
      <c r="O809" s="6">
        <v>2</v>
      </c>
      <c r="P809" s="7">
        <f t="shared" si="41"/>
        <v>0.82282649999999991</v>
      </c>
      <c r="Q809" s="6">
        <f>VLOOKUP(B809,[1]Sheet1!$A:$D,3,0)</f>
        <v>2</v>
      </c>
      <c r="R809" s="6">
        <f t="shared" si="42"/>
        <v>0</v>
      </c>
      <c r="S809" s="6">
        <f>VLOOKUP(B809,[2]Sheet1!$A:$D,4,0)</f>
        <v>41141.33</v>
      </c>
      <c r="T809" s="6">
        <f t="shared" si="43"/>
        <v>82282.66</v>
      </c>
    </row>
    <row r="810" spans="1:20" x14ac:dyDescent="0.45">
      <c r="A810" s="6" t="s">
        <v>28</v>
      </c>
      <c r="B810" s="6" t="s">
        <v>1617</v>
      </c>
      <c r="C810" s="6" t="s">
        <v>1618</v>
      </c>
      <c r="D810" s="6" t="s">
        <v>20</v>
      </c>
      <c r="E810" s="6">
        <v>4</v>
      </c>
      <c r="F810" s="6">
        <v>24969.33</v>
      </c>
      <c r="G810" s="6" t="s">
        <v>25</v>
      </c>
      <c r="H810" s="16">
        <v>41911</v>
      </c>
      <c r="I810" s="16">
        <v>42342</v>
      </c>
      <c r="J810" s="6">
        <v>0.24969330000000001</v>
      </c>
      <c r="K810" s="6">
        <v>3315</v>
      </c>
      <c r="L810" s="6" t="s">
        <v>31</v>
      </c>
      <c r="M810" s="6" t="s">
        <v>246</v>
      </c>
      <c r="N810" s="6" t="s">
        <v>27</v>
      </c>
      <c r="O810" s="6">
        <v>4</v>
      </c>
      <c r="P810" s="7">
        <f t="shared" si="41"/>
        <v>0.24969330000000001</v>
      </c>
      <c r="Q810" s="6">
        <f>VLOOKUP(B810,[1]Sheet1!$A:$D,3,0)</f>
        <v>4</v>
      </c>
      <c r="R810" s="6">
        <f t="shared" si="42"/>
        <v>0</v>
      </c>
      <c r="S810" s="6">
        <f>VLOOKUP(B810,[2]Sheet1!$A:$D,4,0)</f>
        <v>6242.33</v>
      </c>
      <c r="T810" s="6">
        <f t="shared" si="43"/>
        <v>24969.32</v>
      </c>
    </row>
    <row r="811" spans="1:20" x14ac:dyDescent="0.45">
      <c r="A811" s="6" t="s">
        <v>28</v>
      </c>
      <c r="B811" s="6" t="s">
        <v>1619</v>
      </c>
      <c r="C811" s="6" t="s">
        <v>1620</v>
      </c>
      <c r="D811" s="6" t="s">
        <v>78</v>
      </c>
      <c r="E811" s="6">
        <v>1</v>
      </c>
      <c r="F811" s="6">
        <v>21951.49</v>
      </c>
      <c r="G811" s="6" t="s">
        <v>25</v>
      </c>
      <c r="H811" s="16">
        <v>35886</v>
      </c>
      <c r="I811" s="16">
        <v>35886</v>
      </c>
      <c r="J811" s="6">
        <v>0.21951490000000001</v>
      </c>
      <c r="K811" s="6">
        <v>9771</v>
      </c>
      <c r="L811" s="6" t="s">
        <v>31</v>
      </c>
      <c r="M811" s="6" t="s">
        <v>246</v>
      </c>
      <c r="N811" s="6" t="s">
        <v>27</v>
      </c>
      <c r="O811" s="6">
        <v>1</v>
      </c>
      <c r="P811" s="7">
        <f t="shared" si="41"/>
        <v>0.21951490000000001</v>
      </c>
      <c r="Q811" s="6">
        <f>VLOOKUP(B811,[1]Sheet1!$A:$D,3,0)</f>
        <v>1</v>
      </c>
      <c r="R811" s="6">
        <f t="shared" si="42"/>
        <v>0</v>
      </c>
      <c r="S811" s="6">
        <f>VLOOKUP(B811,[2]Sheet1!$A:$D,4,0)</f>
        <v>21951.49</v>
      </c>
      <c r="T811" s="6">
        <f t="shared" si="43"/>
        <v>21951.49</v>
      </c>
    </row>
    <row r="812" spans="1:20" x14ac:dyDescent="0.45">
      <c r="A812" s="6" t="s">
        <v>28</v>
      </c>
      <c r="B812" s="6" t="s">
        <v>1621</v>
      </c>
      <c r="C812" s="6" t="s">
        <v>1622</v>
      </c>
      <c r="D812" s="6" t="s">
        <v>20</v>
      </c>
      <c r="E812" s="6">
        <v>10</v>
      </c>
      <c r="F812" s="6">
        <v>95423</v>
      </c>
      <c r="G812" s="6" t="s">
        <v>25</v>
      </c>
      <c r="H812" s="16">
        <v>41527</v>
      </c>
      <c r="I812" s="16"/>
      <c r="J812" s="6">
        <v>0.95423000000000002</v>
      </c>
      <c r="K812" s="6">
        <v>4130</v>
      </c>
      <c r="L812" s="6" t="s">
        <v>31</v>
      </c>
      <c r="M812" s="6" t="s">
        <v>246</v>
      </c>
      <c r="N812" s="6" t="s">
        <v>27</v>
      </c>
      <c r="O812" s="6">
        <v>10</v>
      </c>
      <c r="P812" s="7">
        <f t="shared" si="41"/>
        <v>0.95423000000000002</v>
      </c>
      <c r="Q812" s="6">
        <f>VLOOKUP(B812,[1]Sheet1!$A:$D,3,0)</f>
        <v>10</v>
      </c>
      <c r="R812" s="6">
        <f t="shared" si="42"/>
        <v>0</v>
      </c>
      <c r="S812" s="6">
        <f>VLOOKUP(B812,[2]Sheet1!$A:$D,4,0)</f>
        <v>9542.2999999999993</v>
      </c>
      <c r="T812" s="6">
        <f t="shared" si="43"/>
        <v>95423</v>
      </c>
    </row>
    <row r="813" spans="1:20" x14ac:dyDescent="0.45">
      <c r="A813" s="6" t="s">
        <v>28</v>
      </c>
      <c r="B813" s="6" t="s">
        <v>1623</v>
      </c>
      <c r="C813" s="6" t="s">
        <v>1624</v>
      </c>
      <c r="D813" s="6" t="s">
        <v>20</v>
      </c>
      <c r="E813" s="6">
        <v>10</v>
      </c>
      <c r="F813" s="6">
        <v>69569.929999999993</v>
      </c>
      <c r="G813" s="6" t="s">
        <v>25</v>
      </c>
      <c r="H813" s="16">
        <v>41527</v>
      </c>
      <c r="I813" s="16"/>
      <c r="J813" s="6">
        <v>0.69569929999999991</v>
      </c>
      <c r="K813" s="6">
        <v>4130</v>
      </c>
      <c r="L813" s="6" t="s">
        <v>31</v>
      </c>
      <c r="M813" s="6" t="s">
        <v>246</v>
      </c>
      <c r="N813" s="6" t="s">
        <v>27</v>
      </c>
      <c r="O813" s="6">
        <v>10</v>
      </c>
      <c r="P813" s="7">
        <f t="shared" si="41"/>
        <v>0.69569929999999991</v>
      </c>
      <c r="Q813" s="6">
        <f>VLOOKUP(B813,[1]Sheet1!$A:$D,3,0)</f>
        <v>10</v>
      </c>
      <c r="R813" s="6">
        <f t="shared" si="42"/>
        <v>0</v>
      </c>
      <c r="S813" s="6">
        <f>VLOOKUP(B813,[2]Sheet1!$A:$D,4,0)</f>
        <v>6956.99</v>
      </c>
      <c r="T813" s="6">
        <f t="shared" si="43"/>
        <v>69569.899999999994</v>
      </c>
    </row>
    <row r="814" spans="1:20" x14ac:dyDescent="0.45">
      <c r="A814" s="6" t="s">
        <v>28</v>
      </c>
      <c r="B814" s="6" t="s">
        <v>1625</v>
      </c>
      <c r="C814" s="6" t="s">
        <v>1626</v>
      </c>
      <c r="D814" s="6" t="s">
        <v>20</v>
      </c>
      <c r="E814" s="6">
        <v>2</v>
      </c>
      <c r="F814" s="6">
        <v>16917</v>
      </c>
      <c r="G814" s="6" t="s">
        <v>25</v>
      </c>
      <c r="H814" s="16">
        <v>38708</v>
      </c>
      <c r="I814" s="16">
        <v>38708</v>
      </c>
      <c r="J814" s="6">
        <v>0.16916999999999999</v>
      </c>
      <c r="K814" s="6">
        <v>6949</v>
      </c>
      <c r="L814" s="6" t="s">
        <v>31</v>
      </c>
      <c r="M814" s="6" t="s">
        <v>246</v>
      </c>
      <c r="N814" s="6" t="s">
        <v>27</v>
      </c>
      <c r="O814" s="6">
        <v>2</v>
      </c>
      <c r="P814" s="7">
        <f t="shared" si="41"/>
        <v>0.16916999999999999</v>
      </c>
      <c r="Q814" s="6">
        <f>VLOOKUP(B814,[1]Sheet1!$A:$D,3,0)</f>
        <v>2</v>
      </c>
      <c r="R814" s="6">
        <f t="shared" si="42"/>
        <v>0</v>
      </c>
      <c r="S814" s="6">
        <f>VLOOKUP(B814,[2]Sheet1!$A:$D,4,0)</f>
        <v>8458.5</v>
      </c>
      <c r="T814" s="6">
        <f t="shared" si="43"/>
        <v>16917</v>
      </c>
    </row>
    <row r="815" spans="1:20" x14ac:dyDescent="0.45">
      <c r="A815" s="6" t="s">
        <v>28</v>
      </c>
      <c r="B815" s="6" t="s">
        <v>1627</v>
      </c>
      <c r="C815" s="6" t="s">
        <v>1628</v>
      </c>
      <c r="D815" s="6" t="s">
        <v>20</v>
      </c>
      <c r="E815" s="6">
        <v>10</v>
      </c>
      <c r="F815" s="6">
        <v>83035.070000000007</v>
      </c>
      <c r="G815" s="6" t="s">
        <v>25</v>
      </c>
      <c r="H815" s="16">
        <v>41527</v>
      </c>
      <c r="I815" s="16"/>
      <c r="J815" s="6">
        <v>0.83035070000000011</v>
      </c>
      <c r="K815" s="6">
        <v>4130</v>
      </c>
      <c r="L815" s="6" t="s">
        <v>31</v>
      </c>
      <c r="M815" s="6" t="s">
        <v>246</v>
      </c>
      <c r="N815" s="6" t="s">
        <v>27</v>
      </c>
      <c r="O815" s="6">
        <v>10</v>
      </c>
      <c r="P815" s="7">
        <f t="shared" si="41"/>
        <v>0.83035070000000011</v>
      </c>
      <c r="Q815" s="6">
        <f>VLOOKUP(B815,[1]Sheet1!$A:$D,3,0)</f>
        <v>10</v>
      </c>
      <c r="R815" s="6">
        <f t="shared" si="42"/>
        <v>0</v>
      </c>
      <c r="S815" s="6">
        <f>VLOOKUP(B815,[2]Sheet1!$A:$D,4,0)</f>
        <v>8303.51</v>
      </c>
      <c r="T815" s="6">
        <f t="shared" si="43"/>
        <v>83035.100000000006</v>
      </c>
    </row>
    <row r="816" spans="1:20" x14ac:dyDescent="0.45">
      <c r="A816" s="6" t="s">
        <v>28</v>
      </c>
      <c r="B816" s="6" t="s">
        <v>1629</v>
      </c>
      <c r="C816" s="6" t="s">
        <v>1630</v>
      </c>
      <c r="D816" s="6" t="s">
        <v>20</v>
      </c>
      <c r="E816" s="6">
        <v>5</v>
      </c>
      <c r="F816" s="6">
        <v>66254.399999999994</v>
      </c>
      <c r="G816" s="6" t="s">
        <v>25</v>
      </c>
      <c r="H816" s="16">
        <v>35886</v>
      </c>
      <c r="I816" s="16">
        <v>41432</v>
      </c>
      <c r="J816" s="6">
        <v>0.66254399999999991</v>
      </c>
      <c r="K816" s="6">
        <v>4225</v>
      </c>
      <c r="L816" s="6" t="s">
        <v>31</v>
      </c>
      <c r="M816" s="6" t="s">
        <v>246</v>
      </c>
      <c r="N816" s="6" t="s">
        <v>27</v>
      </c>
      <c r="O816" s="6">
        <v>5</v>
      </c>
      <c r="P816" s="7">
        <f t="shared" si="41"/>
        <v>0.66254399999999991</v>
      </c>
      <c r="Q816" s="6">
        <f>VLOOKUP(B816,[1]Sheet1!$A:$D,3,0)</f>
        <v>5</v>
      </c>
      <c r="R816" s="6">
        <f t="shared" si="42"/>
        <v>0</v>
      </c>
      <c r="S816" s="6">
        <f>VLOOKUP(B816,[2]Sheet1!$A:$D,4,0)</f>
        <v>13250.88</v>
      </c>
      <c r="T816" s="6">
        <f t="shared" si="43"/>
        <v>66254.399999999994</v>
      </c>
    </row>
    <row r="817" spans="1:20" x14ac:dyDescent="0.45">
      <c r="A817" s="6" t="s">
        <v>28</v>
      </c>
      <c r="B817" s="6" t="s">
        <v>1631</v>
      </c>
      <c r="C817" s="6" t="s">
        <v>1632</v>
      </c>
      <c r="D817" s="6" t="s">
        <v>20</v>
      </c>
      <c r="E817" s="6">
        <v>50</v>
      </c>
      <c r="F817" s="6">
        <v>4388</v>
      </c>
      <c r="G817" s="6" t="s">
        <v>25</v>
      </c>
      <c r="H817" s="16">
        <v>35886</v>
      </c>
      <c r="I817" s="16">
        <v>35886</v>
      </c>
      <c r="J817" s="6">
        <v>4.3880000000000002E-2</v>
      </c>
      <c r="K817" s="6">
        <v>9771</v>
      </c>
      <c r="L817" s="6" t="s">
        <v>31</v>
      </c>
      <c r="M817" s="6" t="s">
        <v>246</v>
      </c>
      <c r="N817" s="6" t="s">
        <v>27</v>
      </c>
      <c r="O817" s="6">
        <v>50</v>
      </c>
      <c r="P817" s="7">
        <f t="shared" si="41"/>
        <v>4.3880000000000002E-2</v>
      </c>
      <c r="Q817" s="6">
        <f>VLOOKUP(B817,[1]Sheet1!$A:$D,3,0)</f>
        <v>50</v>
      </c>
      <c r="R817" s="6">
        <f t="shared" si="42"/>
        <v>0</v>
      </c>
      <c r="S817" s="6">
        <f>VLOOKUP(B817,[2]Sheet1!$A:$D,4,0)</f>
        <v>87.76</v>
      </c>
      <c r="T817" s="6">
        <f t="shared" si="43"/>
        <v>4388</v>
      </c>
    </row>
    <row r="818" spans="1:20" x14ac:dyDescent="0.45">
      <c r="A818" s="6" t="s">
        <v>28</v>
      </c>
      <c r="B818" s="6" t="s">
        <v>1633</v>
      </c>
      <c r="C818" s="6" t="s">
        <v>1634</v>
      </c>
      <c r="D818" s="6" t="s">
        <v>20</v>
      </c>
      <c r="E818" s="6">
        <v>25</v>
      </c>
      <c r="F818" s="6">
        <v>2194</v>
      </c>
      <c r="G818" s="6" t="s">
        <v>25</v>
      </c>
      <c r="H818" s="16">
        <v>35886</v>
      </c>
      <c r="I818" s="16">
        <v>35886</v>
      </c>
      <c r="J818" s="6">
        <v>2.1940000000000001E-2</v>
      </c>
      <c r="K818" s="6">
        <v>9771</v>
      </c>
      <c r="L818" s="6" t="s">
        <v>31</v>
      </c>
      <c r="M818" s="6" t="s">
        <v>246</v>
      </c>
      <c r="N818" s="6" t="s">
        <v>27</v>
      </c>
      <c r="O818" s="6">
        <v>25</v>
      </c>
      <c r="P818" s="7">
        <f t="shared" si="41"/>
        <v>2.1940000000000001E-2</v>
      </c>
      <c r="Q818" s="6">
        <f>VLOOKUP(B818,[1]Sheet1!$A:$D,3,0)</f>
        <v>25</v>
      </c>
      <c r="R818" s="6">
        <f t="shared" si="42"/>
        <v>0</v>
      </c>
      <c r="S818" s="6">
        <f>VLOOKUP(B818,[2]Sheet1!$A:$D,4,0)</f>
        <v>87.76</v>
      </c>
      <c r="T818" s="6">
        <f t="shared" si="43"/>
        <v>2194</v>
      </c>
    </row>
    <row r="819" spans="1:20" x14ac:dyDescent="0.45">
      <c r="A819" s="6" t="s">
        <v>28</v>
      </c>
      <c r="B819" s="6" t="s">
        <v>1635</v>
      </c>
      <c r="C819" s="6" t="s">
        <v>1636</v>
      </c>
      <c r="D819" s="6" t="s">
        <v>20</v>
      </c>
      <c r="E819" s="6">
        <v>3</v>
      </c>
      <c r="F819" s="6">
        <v>12120.31</v>
      </c>
      <c r="G819" s="6" t="s">
        <v>25</v>
      </c>
      <c r="H819" s="16">
        <v>35886</v>
      </c>
      <c r="I819" s="16">
        <v>41169</v>
      </c>
      <c r="J819" s="6">
        <v>0.12120309999999999</v>
      </c>
      <c r="K819" s="6">
        <v>4488</v>
      </c>
      <c r="L819" s="6" t="s">
        <v>31</v>
      </c>
      <c r="M819" s="6" t="s">
        <v>276</v>
      </c>
      <c r="N819" s="6" t="s">
        <v>27</v>
      </c>
      <c r="O819" s="6">
        <v>3</v>
      </c>
      <c r="P819" s="7">
        <f t="shared" si="41"/>
        <v>0.12120309999999999</v>
      </c>
      <c r="Q819" s="6">
        <f>VLOOKUP(B819,[1]Sheet1!$A:$D,3,0)</f>
        <v>3</v>
      </c>
      <c r="R819" s="6">
        <f t="shared" si="42"/>
        <v>0</v>
      </c>
      <c r="S819" s="6">
        <f>VLOOKUP(B819,[2]Sheet1!$A:$D,4,0)</f>
        <v>4040.1</v>
      </c>
      <c r="T819" s="6">
        <f t="shared" si="43"/>
        <v>12120.3</v>
      </c>
    </row>
    <row r="820" spans="1:20" x14ac:dyDescent="0.45">
      <c r="A820" s="6" t="s">
        <v>28</v>
      </c>
      <c r="B820" s="6" t="s">
        <v>1637</v>
      </c>
      <c r="C820" s="6" t="s">
        <v>1638</v>
      </c>
      <c r="D820" s="6" t="s">
        <v>20</v>
      </c>
      <c r="E820" s="6">
        <v>2</v>
      </c>
      <c r="F820" s="6">
        <v>1671.98</v>
      </c>
      <c r="G820" s="6" t="s">
        <v>25</v>
      </c>
      <c r="H820" s="16">
        <v>35886</v>
      </c>
      <c r="I820" s="16">
        <v>35886</v>
      </c>
      <c r="J820" s="6">
        <v>1.67198E-2</v>
      </c>
      <c r="K820" s="6">
        <v>9771</v>
      </c>
      <c r="L820" s="6" t="s">
        <v>31</v>
      </c>
      <c r="M820" s="6" t="s">
        <v>246</v>
      </c>
      <c r="N820" s="6" t="s">
        <v>27</v>
      </c>
      <c r="O820" s="6">
        <v>2</v>
      </c>
      <c r="P820" s="7">
        <f t="shared" si="41"/>
        <v>1.67198E-2</v>
      </c>
      <c r="Q820" s="6">
        <f>VLOOKUP(B820,[1]Sheet1!$A:$D,3,0)</f>
        <v>2</v>
      </c>
      <c r="R820" s="6">
        <f t="shared" si="42"/>
        <v>0</v>
      </c>
      <c r="S820" s="6">
        <f>VLOOKUP(B820,[2]Sheet1!$A:$D,4,0)</f>
        <v>835.99</v>
      </c>
      <c r="T820" s="6">
        <f t="shared" si="43"/>
        <v>1671.98</v>
      </c>
    </row>
    <row r="821" spans="1:20" x14ac:dyDescent="0.45">
      <c r="A821" s="6" t="s">
        <v>28</v>
      </c>
      <c r="B821" s="6" t="s">
        <v>1639</v>
      </c>
      <c r="C821" s="6" t="s">
        <v>1640</v>
      </c>
      <c r="D821" s="6" t="s">
        <v>20</v>
      </c>
      <c r="E821" s="6">
        <v>1</v>
      </c>
      <c r="F821" s="6">
        <v>2041.56</v>
      </c>
      <c r="G821" s="6" t="s">
        <v>25</v>
      </c>
      <c r="H821" s="16">
        <v>35886</v>
      </c>
      <c r="I821" s="16">
        <v>37088</v>
      </c>
      <c r="J821" s="6">
        <v>2.0415599999999999E-2</v>
      </c>
      <c r="K821" s="6">
        <v>8569</v>
      </c>
      <c r="L821" s="6" t="s">
        <v>31</v>
      </c>
      <c r="M821" s="6" t="s">
        <v>246</v>
      </c>
      <c r="N821" s="6" t="s">
        <v>27</v>
      </c>
      <c r="O821" s="6">
        <v>1</v>
      </c>
      <c r="P821" s="7">
        <f t="shared" si="41"/>
        <v>2.0415599999999999E-2</v>
      </c>
      <c r="Q821" s="6">
        <f>VLOOKUP(B821,[1]Sheet1!$A:$D,3,0)</f>
        <v>1</v>
      </c>
      <c r="R821" s="6">
        <f t="shared" si="42"/>
        <v>0</v>
      </c>
      <c r="S821" s="6">
        <f>VLOOKUP(B821,[2]Sheet1!$A:$D,4,0)</f>
        <v>2041.56</v>
      </c>
      <c r="T821" s="6">
        <f t="shared" si="43"/>
        <v>2041.56</v>
      </c>
    </row>
    <row r="822" spans="1:20" x14ac:dyDescent="0.45">
      <c r="A822" s="6" t="s">
        <v>28</v>
      </c>
      <c r="B822" s="6" t="s">
        <v>1641</v>
      </c>
      <c r="C822" s="6" t="s">
        <v>1642</v>
      </c>
      <c r="D822" s="6" t="s">
        <v>20</v>
      </c>
      <c r="E822" s="6">
        <v>3</v>
      </c>
      <c r="F822" s="6">
        <v>2507.0100000000002</v>
      </c>
      <c r="G822" s="6" t="s">
        <v>25</v>
      </c>
      <c r="H822" s="16">
        <v>35886</v>
      </c>
      <c r="I822" s="16">
        <v>35886</v>
      </c>
      <c r="J822" s="6">
        <v>2.5070100000000001E-2</v>
      </c>
      <c r="K822" s="6">
        <v>9771</v>
      </c>
      <c r="L822" s="6" t="s">
        <v>31</v>
      </c>
      <c r="M822" s="6" t="s">
        <v>246</v>
      </c>
      <c r="N822" s="6" t="s">
        <v>27</v>
      </c>
      <c r="O822" s="6">
        <v>3</v>
      </c>
      <c r="P822" s="7">
        <f t="shared" si="41"/>
        <v>2.5070100000000001E-2</v>
      </c>
      <c r="Q822" s="6">
        <f>VLOOKUP(B822,[1]Sheet1!$A:$D,3,0)</f>
        <v>3</v>
      </c>
      <c r="R822" s="6">
        <f t="shared" si="42"/>
        <v>0</v>
      </c>
      <c r="S822" s="6">
        <f>VLOOKUP(B822,[2]Sheet1!$A:$D,4,0)</f>
        <v>835.67</v>
      </c>
      <c r="T822" s="6">
        <f t="shared" si="43"/>
        <v>2507.0099999999998</v>
      </c>
    </row>
    <row r="823" spans="1:20" x14ac:dyDescent="0.45">
      <c r="A823" s="6" t="s">
        <v>28</v>
      </c>
      <c r="B823" s="6" t="s">
        <v>1643</v>
      </c>
      <c r="C823" s="6" t="s">
        <v>1644</v>
      </c>
      <c r="D823" s="6" t="s">
        <v>20</v>
      </c>
      <c r="E823" s="6">
        <v>21</v>
      </c>
      <c r="F823" s="6">
        <v>3089.32</v>
      </c>
      <c r="G823" s="6" t="s">
        <v>25</v>
      </c>
      <c r="H823" s="16">
        <v>35886</v>
      </c>
      <c r="I823" s="16">
        <v>35886</v>
      </c>
      <c r="J823" s="6">
        <v>3.0893200000000003E-2</v>
      </c>
      <c r="K823" s="6">
        <v>9771</v>
      </c>
      <c r="L823" s="6" t="s">
        <v>31</v>
      </c>
      <c r="M823" s="6" t="s">
        <v>246</v>
      </c>
      <c r="N823" s="6" t="s">
        <v>27</v>
      </c>
      <c r="O823" s="6">
        <v>21</v>
      </c>
      <c r="P823" s="7">
        <f t="shared" si="41"/>
        <v>3.0893200000000003E-2</v>
      </c>
      <c r="Q823" s="6">
        <f>VLOOKUP(B823,[1]Sheet1!$A:$D,3,0)</f>
        <v>21</v>
      </c>
      <c r="R823" s="6">
        <f t="shared" si="42"/>
        <v>0</v>
      </c>
      <c r="S823" s="6">
        <f>VLOOKUP(B823,[2]Sheet1!$A:$D,4,0)</f>
        <v>147.11000000000001</v>
      </c>
      <c r="T823" s="6">
        <f t="shared" si="43"/>
        <v>3089.3100000000004</v>
      </c>
    </row>
    <row r="824" spans="1:20" x14ac:dyDescent="0.45">
      <c r="A824" s="6" t="s">
        <v>28</v>
      </c>
      <c r="B824" s="6" t="s">
        <v>1645</v>
      </c>
      <c r="C824" s="6" t="s">
        <v>1646</v>
      </c>
      <c r="D824" s="6" t="s">
        <v>20</v>
      </c>
      <c r="E824" s="6">
        <v>9</v>
      </c>
      <c r="F824" s="6">
        <v>23227.56</v>
      </c>
      <c r="G824" s="6" t="s">
        <v>25</v>
      </c>
      <c r="H824" s="16">
        <v>35886</v>
      </c>
      <c r="I824" s="16">
        <v>35886</v>
      </c>
      <c r="J824" s="6">
        <v>0.23227560000000003</v>
      </c>
      <c r="K824" s="6">
        <v>9771</v>
      </c>
      <c r="L824" s="6" t="s">
        <v>31</v>
      </c>
      <c r="M824" s="6" t="s">
        <v>246</v>
      </c>
      <c r="N824" s="6" t="s">
        <v>27</v>
      </c>
      <c r="O824" s="6">
        <v>9</v>
      </c>
      <c r="P824" s="7">
        <f t="shared" ref="P824:P887" si="44">(O824*F824/E824)/10^5</f>
        <v>0.23227560000000003</v>
      </c>
      <c r="Q824" s="6">
        <f>VLOOKUP(B824,[1]Sheet1!$A:$D,3,0)</f>
        <v>9</v>
      </c>
      <c r="R824" s="6">
        <f t="shared" si="42"/>
        <v>0</v>
      </c>
      <c r="S824" s="6">
        <f>VLOOKUP(B824,[2]Sheet1!$A:$D,4,0)</f>
        <v>2580.84</v>
      </c>
      <c r="T824" s="6">
        <f t="shared" si="43"/>
        <v>23227.56</v>
      </c>
    </row>
    <row r="825" spans="1:20" x14ac:dyDescent="0.45">
      <c r="A825" s="6" t="s">
        <v>28</v>
      </c>
      <c r="B825" s="6" t="s">
        <v>1647</v>
      </c>
      <c r="C825" s="6" t="s">
        <v>1648</v>
      </c>
      <c r="D825" s="6" t="s">
        <v>20</v>
      </c>
      <c r="E825" s="6">
        <v>2</v>
      </c>
      <c r="F825" s="6">
        <v>259.14</v>
      </c>
      <c r="G825" s="6" t="s">
        <v>25</v>
      </c>
      <c r="H825" s="16">
        <v>35886</v>
      </c>
      <c r="I825" s="16">
        <v>41169</v>
      </c>
      <c r="J825" s="6">
        <v>2.5913999999999998E-3</v>
      </c>
      <c r="K825" s="6">
        <v>4488</v>
      </c>
      <c r="L825" s="6" t="s">
        <v>31</v>
      </c>
      <c r="M825" s="6" t="s">
        <v>246</v>
      </c>
      <c r="N825" s="6" t="s">
        <v>27</v>
      </c>
      <c r="O825" s="6">
        <v>2</v>
      </c>
      <c r="P825" s="7">
        <f t="shared" si="44"/>
        <v>2.5913999999999998E-3</v>
      </c>
      <c r="Q825" s="6">
        <f>VLOOKUP(B825,[1]Sheet1!$A:$D,3,0)</f>
        <v>2</v>
      </c>
      <c r="R825" s="6">
        <f t="shared" si="42"/>
        <v>0</v>
      </c>
      <c r="S825" s="6">
        <f>VLOOKUP(B825,[2]Sheet1!$A:$D,4,0)</f>
        <v>129.57</v>
      </c>
      <c r="T825" s="6">
        <f t="shared" si="43"/>
        <v>259.14</v>
      </c>
    </row>
    <row r="826" spans="1:20" x14ac:dyDescent="0.45">
      <c r="A826" s="6" t="s">
        <v>28</v>
      </c>
      <c r="B826" s="6" t="s">
        <v>1649</v>
      </c>
      <c r="C826" s="6" t="s">
        <v>1650</v>
      </c>
      <c r="D826" s="6" t="s">
        <v>20</v>
      </c>
      <c r="E826" s="6">
        <v>2</v>
      </c>
      <c r="F826" s="6">
        <v>6086.16</v>
      </c>
      <c r="G826" s="6" t="s">
        <v>25</v>
      </c>
      <c r="H826" s="16">
        <v>35886</v>
      </c>
      <c r="I826" s="16">
        <v>42257</v>
      </c>
      <c r="J826" s="6">
        <v>6.0861600000000002E-2</v>
      </c>
      <c r="K826" s="6">
        <v>3400</v>
      </c>
      <c r="L826" s="6" t="s">
        <v>31</v>
      </c>
      <c r="M826" s="6" t="s">
        <v>246</v>
      </c>
      <c r="N826" s="6" t="s">
        <v>27</v>
      </c>
      <c r="O826" s="6">
        <v>2</v>
      </c>
      <c r="P826" s="7">
        <f t="shared" si="44"/>
        <v>6.0861600000000002E-2</v>
      </c>
      <c r="Q826" s="6">
        <f>VLOOKUP(B826,[1]Sheet1!$A:$D,3,0)</f>
        <v>2</v>
      </c>
      <c r="R826" s="6">
        <f t="shared" si="42"/>
        <v>0</v>
      </c>
      <c r="S826" s="6">
        <f>VLOOKUP(B826,[2]Sheet1!$A:$D,4,0)</f>
        <v>3043.08</v>
      </c>
      <c r="T826" s="6">
        <f t="shared" si="43"/>
        <v>6086.16</v>
      </c>
    </row>
    <row r="827" spans="1:20" x14ac:dyDescent="0.45">
      <c r="A827" s="6" t="s">
        <v>28</v>
      </c>
      <c r="B827" s="6" t="s">
        <v>1651</v>
      </c>
      <c r="C827" s="6" t="s">
        <v>1652</v>
      </c>
      <c r="D827" s="6" t="s">
        <v>20</v>
      </c>
      <c r="E827" s="6">
        <v>16</v>
      </c>
      <c r="F827" s="6">
        <v>39752.639999999999</v>
      </c>
      <c r="G827" s="6" t="s">
        <v>25</v>
      </c>
      <c r="H827" s="16">
        <v>35886</v>
      </c>
      <c r="I827" s="16">
        <v>35886</v>
      </c>
      <c r="J827" s="6">
        <v>0.3975264</v>
      </c>
      <c r="K827" s="6">
        <v>9771</v>
      </c>
      <c r="L827" s="6" t="s">
        <v>31</v>
      </c>
      <c r="M827" s="6" t="s">
        <v>246</v>
      </c>
      <c r="N827" s="6" t="s">
        <v>27</v>
      </c>
      <c r="O827" s="6">
        <v>16</v>
      </c>
      <c r="P827" s="7">
        <f t="shared" si="44"/>
        <v>0.3975264</v>
      </c>
      <c r="Q827" s="6">
        <f>VLOOKUP(B827,[1]Sheet1!$A:$D,3,0)</f>
        <v>16</v>
      </c>
      <c r="R827" s="6">
        <f t="shared" si="42"/>
        <v>0</v>
      </c>
      <c r="S827" s="6">
        <f>VLOOKUP(B827,[2]Sheet1!$A:$D,4,0)</f>
        <v>2484.54</v>
      </c>
      <c r="T827" s="6">
        <f t="shared" si="43"/>
        <v>39752.639999999999</v>
      </c>
    </row>
    <row r="828" spans="1:20" x14ac:dyDescent="0.45">
      <c r="A828" s="6" t="s">
        <v>28</v>
      </c>
      <c r="B828" s="6" t="s">
        <v>1653</v>
      </c>
      <c r="C828" s="6" t="s">
        <v>1654</v>
      </c>
      <c r="D828" s="6" t="s">
        <v>20</v>
      </c>
      <c r="E828" s="6">
        <v>25</v>
      </c>
      <c r="F828" s="6">
        <v>963</v>
      </c>
      <c r="G828" s="6" t="s">
        <v>25</v>
      </c>
      <c r="H828" s="16">
        <v>35886</v>
      </c>
      <c r="I828" s="16">
        <v>35886</v>
      </c>
      <c r="J828" s="6">
        <v>9.6299999999999997E-3</v>
      </c>
      <c r="K828" s="6">
        <v>9771</v>
      </c>
      <c r="L828" s="6" t="s">
        <v>31</v>
      </c>
      <c r="M828" s="6" t="s">
        <v>246</v>
      </c>
      <c r="N828" s="6" t="s">
        <v>27</v>
      </c>
      <c r="O828" s="6">
        <v>25</v>
      </c>
      <c r="P828" s="7">
        <f t="shared" si="44"/>
        <v>9.6299999999999997E-3</v>
      </c>
      <c r="Q828" s="6">
        <f>VLOOKUP(B828,[1]Sheet1!$A:$D,3,0)</f>
        <v>25</v>
      </c>
      <c r="R828" s="6">
        <f t="shared" si="42"/>
        <v>0</v>
      </c>
      <c r="S828" s="6">
        <f>VLOOKUP(B828,[2]Sheet1!$A:$D,4,0)</f>
        <v>38.520000000000003</v>
      </c>
      <c r="T828" s="6">
        <f t="shared" si="43"/>
        <v>963.00000000000011</v>
      </c>
    </row>
    <row r="829" spans="1:20" x14ac:dyDescent="0.45">
      <c r="A829" s="6" t="s">
        <v>28</v>
      </c>
      <c r="B829" s="6" t="s">
        <v>1655</v>
      </c>
      <c r="C829" s="6" t="s">
        <v>1656</v>
      </c>
      <c r="D829" s="6" t="s">
        <v>20</v>
      </c>
      <c r="E829" s="6">
        <v>15</v>
      </c>
      <c r="F829" s="6">
        <v>19221</v>
      </c>
      <c r="G829" s="6" t="s">
        <v>25</v>
      </c>
      <c r="H829" s="16">
        <v>35886</v>
      </c>
      <c r="I829" s="16">
        <v>35886</v>
      </c>
      <c r="J829" s="6">
        <v>0.19220999999999999</v>
      </c>
      <c r="K829" s="6">
        <v>9771</v>
      </c>
      <c r="L829" s="6" t="s">
        <v>31</v>
      </c>
      <c r="M829" s="6" t="s">
        <v>246</v>
      </c>
      <c r="N829" s="6" t="s">
        <v>27</v>
      </c>
      <c r="O829" s="6">
        <v>15</v>
      </c>
      <c r="P829" s="7">
        <f t="shared" si="44"/>
        <v>0.19220999999999999</v>
      </c>
      <c r="Q829" s="6">
        <f>VLOOKUP(B829,[1]Sheet1!$A:$D,3,0)</f>
        <v>15</v>
      </c>
      <c r="R829" s="6">
        <f t="shared" si="42"/>
        <v>0</v>
      </c>
      <c r="S829" s="6">
        <f>VLOOKUP(B829,[2]Sheet1!$A:$D,4,0)</f>
        <v>1281.4000000000001</v>
      </c>
      <c r="T829" s="6">
        <f t="shared" si="43"/>
        <v>19221</v>
      </c>
    </row>
    <row r="830" spans="1:20" x14ac:dyDescent="0.45">
      <c r="A830" s="6" t="s">
        <v>28</v>
      </c>
      <c r="B830" s="6" t="s">
        <v>1657</v>
      </c>
      <c r="C830" s="6" t="s">
        <v>1658</v>
      </c>
      <c r="D830" s="6" t="s">
        <v>20</v>
      </c>
      <c r="E830" s="6">
        <v>2</v>
      </c>
      <c r="F830" s="6">
        <v>936.96</v>
      </c>
      <c r="G830" s="6" t="s">
        <v>25</v>
      </c>
      <c r="H830" s="16">
        <v>35886</v>
      </c>
      <c r="I830" s="16">
        <v>35886</v>
      </c>
      <c r="J830" s="6">
        <v>9.3696000000000005E-3</v>
      </c>
      <c r="K830" s="6">
        <v>9771</v>
      </c>
      <c r="L830" s="6" t="s">
        <v>31</v>
      </c>
      <c r="M830" s="6" t="s">
        <v>246</v>
      </c>
      <c r="N830" s="6" t="s">
        <v>27</v>
      </c>
      <c r="O830" s="6">
        <v>2</v>
      </c>
      <c r="P830" s="7">
        <f t="shared" si="44"/>
        <v>9.3696000000000005E-3</v>
      </c>
      <c r="Q830" s="6">
        <f>VLOOKUP(B830,[1]Sheet1!$A:$D,3,0)</f>
        <v>2</v>
      </c>
      <c r="R830" s="6">
        <f t="shared" si="42"/>
        <v>0</v>
      </c>
      <c r="S830" s="6">
        <f>VLOOKUP(B830,[2]Sheet1!$A:$D,4,0)</f>
        <v>468.48</v>
      </c>
      <c r="T830" s="6">
        <f t="shared" si="43"/>
        <v>936.96</v>
      </c>
    </row>
    <row r="831" spans="1:20" x14ac:dyDescent="0.45">
      <c r="A831" s="6" t="s">
        <v>28</v>
      </c>
      <c r="B831" s="6" t="s">
        <v>1659</v>
      </c>
      <c r="C831" s="6" t="s">
        <v>1660</v>
      </c>
      <c r="D831" s="6" t="s">
        <v>20</v>
      </c>
      <c r="E831" s="6">
        <v>2</v>
      </c>
      <c r="F831" s="6">
        <v>2108.16</v>
      </c>
      <c r="G831" s="6" t="s">
        <v>25</v>
      </c>
      <c r="H831" s="16">
        <v>35886</v>
      </c>
      <c r="I831" s="16">
        <v>35886</v>
      </c>
      <c r="J831" s="6">
        <v>2.1081599999999999E-2</v>
      </c>
      <c r="K831" s="6">
        <v>9771</v>
      </c>
      <c r="L831" s="6" t="s">
        <v>31</v>
      </c>
      <c r="M831" s="6" t="s">
        <v>246</v>
      </c>
      <c r="N831" s="6" t="s">
        <v>27</v>
      </c>
      <c r="O831" s="6">
        <v>2</v>
      </c>
      <c r="P831" s="7">
        <f t="shared" si="44"/>
        <v>2.1081599999999999E-2</v>
      </c>
      <c r="Q831" s="6">
        <f>VLOOKUP(B831,[1]Sheet1!$A:$D,3,0)</f>
        <v>2</v>
      </c>
      <c r="R831" s="6">
        <f t="shared" si="42"/>
        <v>0</v>
      </c>
      <c r="S831" s="6">
        <f>VLOOKUP(B831,[2]Sheet1!$A:$D,4,0)</f>
        <v>1054.08</v>
      </c>
      <c r="T831" s="6">
        <f t="shared" si="43"/>
        <v>2108.16</v>
      </c>
    </row>
    <row r="832" spans="1:20" x14ac:dyDescent="0.45">
      <c r="A832" s="6" t="s">
        <v>28</v>
      </c>
      <c r="B832" s="6" t="s">
        <v>1661</v>
      </c>
      <c r="C832" s="6" t="s">
        <v>1662</v>
      </c>
      <c r="D832" s="6" t="s">
        <v>20</v>
      </c>
      <c r="E832" s="6">
        <v>3</v>
      </c>
      <c r="F832" s="6">
        <v>86.4</v>
      </c>
      <c r="G832" s="6" t="s">
        <v>25</v>
      </c>
      <c r="H832" s="16">
        <v>35886</v>
      </c>
      <c r="I832" s="16">
        <v>35886</v>
      </c>
      <c r="J832" s="6">
        <v>8.6400000000000008E-4</v>
      </c>
      <c r="K832" s="6">
        <v>9771</v>
      </c>
      <c r="L832" s="6" t="s">
        <v>31</v>
      </c>
      <c r="M832" s="6" t="s">
        <v>246</v>
      </c>
      <c r="N832" s="6" t="s">
        <v>27</v>
      </c>
      <c r="O832" s="6">
        <v>3</v>
      </c>
      <c r="P832" s="7">
        <f t="shared" si="44"/>
        <v>8.6400000000000018E-4</v>
      </c>
      <c r="Q832" s="6">
        <f>VLOOKUP(B832,[1]Sheet1!$A:$D,3,0)</f>
        <v>3</v>
      </c>
      <c r="R832" s="6">
        <f t="shared" si="42"/>
        <v>0</v>
      </c>
      <c r="S832" s="6">
        <f>VLOOKUP(B832,[2]Sheet1!$A:$D,4,0)</f>
        <v>28.8</v>
      </c>
      <c r="T832" s="6">
        <f t="shared" si="43"/>
        <v>86.4</v>
      </c>
    </row>
    <row r="833" spans="1:20" x14ac:dyDescent="0.45">
      <c r="A833" s="6" t="s">
        <v>28</v>
      </c>
      <c r="B833" s="6" t="s">
        <v>1663</v>
      </c>
      <c r="C833" s="6" t="s">
        <v>1664</v>
      </c>
      <c r="D833" s="6" t="s">
        <v>20</v>
      </c>
      <c r="E833" s="6">
        <v>20</v>
      </c>
      <c r="F833" s="6">
        <v>108</v>
      </c>
      <c r="G833" s="6" t="s">
        <v>25</v>
      </c>
      <c r="H833" s="16">
        <v>35886</v>
      </c>
      <c r="I833" s="16">
        <v>35886</v>
      </c>
      <c r="J833" s="6">
        <v>1.08E-3</v>
      </c>
      <c r="K833" s="6">
        <v>9771</v>
      </c>
      <c r="L833" s="6" t="s">
        <v>31</v>
      </c>
      <c r="M833" s="6" t="s">
        <v>246</v>
      </c>
      <c r="N833" s="6" t="s">
        <v>27</v>
      </c>
      <c r="O833" s="6">
        <v>20</v>
      </c>
      <c r="P833" s="7">
        <f t="shared" si="44"/>
        <v>1.08E-3</v>
      </c>
      <c r="Q833" s="6">
        <f>VLOOKUP(B833,[1]Sheet1!$A:$D,3,0)</f>
        <v>20</v>
      </c>
      <c r="R833" s="6">
        <f t="shared" si="42"/>
        <v>0</v>
      </c>
      <c r="S833" s="6">
        <f>VLOOKUP(B833,[2]Sheet1!$A:$D,4,0)</f>
        <v>5.4</v>
      </c>
      <c r="T833" s="6">
        <f t="shared" si="43"/>
        <v>108</v>
      </c>
    </row>
    <row r="834" spans="1:20" x14ac:dyDescent="0.45">
      <c r="A834" s="6" t="s">
        <v>28</v>
      </c>
      <c r="B834" s="6" t="s">
        <v>1665</v>
      </c>
      <c r="C834" s="6" t="s">
        <v>1666</v>
      </c>
      <c r="D834" s="6" t="s">
        <v>20</v>
      </c>
      <c r="E834" s="6">
        <v>20</v>
      </c>
      <c r="F834" s="6">
        <v>8208</v>
      </c>
      <c r="G834" s="6" t="s">
        <v>25</v>
      </c>
      <c r="H834" s="16">
        <v>35886</v>
      </c>
      <c r="I834" s="16">
        <v>35886</v>
      </c>
      <c r="J834" s="6">
        <v>8.208E-2</v>
      </c>
      <c r="K834" s="6">
        <v>9771</v>
      </c>
      <c r="L834" s="6" t="s">
        <v>31</v>
      </c>
      <c r="M834" s="6" t="s">
        <v>246</v>
      </c>
      <c r="N834" s="6" t="s">
        <v>27</v>
      </c>
      <c r="O834" s="6">
        <v>20</v>
      </c>
      <c r="P834" s="7">
        <f t="shared" si="44"/>
        <v>8.208E-2</v>
      </c>
      <c r="Q834" s="6">
        <f>VLOOKUP(B834,[1]Sheet1!$A:$D,3,0)</f>
        <v>20</v>
      </c>
      <c r="R834" s="6">
        <f t="shared" si="42"/>
        <v>0</v>
      </c>
      <c r="S834" s="6">
        <f>VLOOKUP(B834,[2]Sheet1!$A:$D,4,0)</f>
        <v>410.4</v>
      </c>
      <c r="T834" s="6">
        <f t="shared" si="43"/>
        <v>8208</v>
      </c>
    </row>
    <row r="835" spans="1:20" x14ac:dyDescent="0.45">
      <c r="A835" s="6" t="s">
        <v>28</v>
      </c>
      <c r="B835" s="6" t="s">
        <v>1667</v>
      </c>
      <c r="C835" s="6" t="s">
        <v>1668</v>
      </c>
      <c r="D835" s="6" t="s">
        <v>20</v>
      </c>
      <c r="E835" s="6">
        <v>4</v>
      </c>
      <c r="F835" s="6">
        <v>6683.85</v>
      </c>
      <c r="G835" s="6" t="s">
        <v>25</v>
      </c>
      <c r="H835" s="16">
        <v>35886</v>
      </c>
      <c r="I835" s="16">
        <v>35886</v>
      </c>
      <c r="J835" s="6">
        <v>6.6838500000000009E-2</v>
      </c>
      <c r="K835" s="6">
        <v>9771</v>
      </c>
      <c r="L835" s="6" t="s">
        <v>31</v>
      </c>
      <c r="M835" s="6" t="s">
        <v>246</v>
      </c>
      <c r="N835" s="6" t="s">
        <v>27</v>
      </c>
      <c r="O835" s="6">
        <v>4</v>
      </c>
      <c r="P835" s="7">
        <f t="shared" si="44"/>
        <v>6.6838500000000009E-2</v>
      </c>
      <c r="Q835" s="6">
        <f>VLOOKUP(B835,[1]Sheet1!$A:$D,3,0)</f>
        <v>4</v>
      </c>
      <c r="R835" s="6">
        <f t="shared" ref="R835:R898" si="45">O835-Q835</f>
        <v>0</v>
      </c>
      <c r="S835" s="6">
        <f>VLOOKUP(B835,[2]Sheet1!$A:$D,4,0)</f>
        <v>1670.96</v>
      </c>
      <c r="T835" s="6">
        <f t="shared" ref="T835:T898" si="46">Q835*S835</f>
        <v>6683.84</v>
      </c>
    </row>
    <row r="836" spans="1:20" x14ac:dyDescent="0.45">
      <c r="A836" s="6" t="s">
        <v>28</v>
      </c>
      <c r="B836" s="6" t="s">
        <v>1669</v>
      </c>
      <c r="C836" s="6" t="s">
        <v>1670</v>
      </c>
      <c r="D836" s="6" t="s">
        <v>20</v>
      </c>
      <c r="E836" s="6">
        <v>4</v>
      </c>
      <c r="F836" s="6">
        <v>2105.7600000000002</v>
      </c>
      <c r="G836" s="6" t="s">
        <v>25</v>
      </c>
      <c r="H836" s="16">
        <v>35886</v>
      </c>
      <c r="I836" s="16">
        <v>35886</v>
      </c>
      <c r="J836" s="6">
        <v>2.1057600000000003E-2</v>
      </c>
      <c r="K836" s="6">
        <v>9771</v>
      </c>
      <c r="L836" s="6" t="s">
        <v>31</v>
      </c>
      <c r="M836" s="6" t="s">
        <v>246</v>
      </c>
      <c r="N836" s="6" t="s">
        <v>27</v>
      </c>
      <c r="O836" s="6">
        <v>4</v>
      </c>
      <c r="P836" s="7">
        <f t="shared" si="44"/>
        <v>2.1057600000000003E-2</v>
      </c>
      <c r="Q836" s="6">
        <f>VLOOKUP(B836,[1]Sheet1!$A:$D,3,0)</f>
        <v>4</v>
      </c>
      <c r="R836" s="6">
        <f t="shared" si="45"/>
        <v>0</v>
      </c>
      <c r="S836" s="6">
        <f>VLOOKUP(B836,[2]Sheet1!$A:$D,4,0)</f>
        <v>526.44000000000005</v>
      </c>
      <c r="T836" s="6">
        <f t="shared" si="46"/>
        <v>2105.7600000000002</v>
      </c>
    </row>
    <row r="837" spans="1:20" x14ac:dyDescent="0.45">
      <c r="A837" s="6" t="s">
        <v>28</v>
      </c>
      <c r="B837" s="6" t="s">
        <v>1671</v>
      </c>
      <c r="C837" s="6" t="s">
        <v>1672</v>
      </c>
      <c r="D837" s="6" t="s">
        <v>20</v>
      </c>
      <c r="E837" s="6">
        <v>4</v>
      </c>
      <c r="F837" s="6">
        <v>4097.1499999999996</v>
      </c>
      <c r="G837" s="6" t="s">
        <v>25</v>
      </c>
      <c r="H837" s="16">
        <v>35886</v>
      </c>
      <c r="I837" s="16">
        <v>35886</v>
      </c>
      <c r="J837" s="6">
        <v>4.0971499999999994E-2</v>
      </c>
      <c r="K837" s="6">
        <v>9771</v>
      </c>
      <c r="L837" s="6" t="s">
        <v>31</v>
      </c>
      <c r="M837" s="6" t="s">
        <v>246</v>
      </c>
      <c r="N837" s="6" t="s">
        <v>27</v>
      </c>
      <c r="O837" s="6">
        <v>4</v>
      </c>
      <c r="P837" s="7">
        <f t="shared" si="44"/>
        <v>4.0971499999999994E-2</v>
      </c>
      <c r="Q837" s="6">
        <f>VLOOKUP(B837,[1]Sheet1!$A:$D,3,0)</f>
        <v>4</v>
      </c>
      <c r="R837" s="6">
        <f t="shared" si="45"/>
        <v>0</v>
      </c>
      <c r="S837" s="6">
        <f>VLOOKUP(B837,[2]Sheet1!$A:$D,4,0)</f>
        <v>1024.29</v>
      </c>
      <c r="T837" s="6">
        <f t="shared" si="46"/>
        <v>4097.16</v>
      </c>
    </row>
    <row r="838" spans="1:20" x14ac:dyDescent="0.45">
      <c r="A838" s="6" t="s">
        <v>28</v>
      </c>
      <c r="B838" s="6" t="s">
        <v>1673</v>
      </c>
      <c r="C838" s="6" t="s">
        <v>1674</v>
      </c>
      <c r="D838" s="6" t="s">
        <v>20</v>
      </c>
      <c r="E838" s="6">
        <v>2</v>
      </c>
      <c r="F838" s="6">
        <v>3327.26</v>
      </c>
      <c r="G838" s="6" t="s">
        <v>25</v>
      </c>
      <c r="H838" s="16">
        <v>35886</v>
      </c>
      <c r="I838" s="16">
        <v>35886</v>
      </c>
      <c r="J838" s="6">
        <v>3.3272599999999999E-2</v>
      </c>
      <c r="K838" s="6">
        <v>9771</v>
      </c>
      <c r="L838" s="6" t="s">
        <v>31</v>
      </c>
      <c r="M838" s="6" t="s">
        <v>246</v>
      </c>
      <c r="N838" s="6" t="s">
        <v>27</v>
      </c>
      <c r="O838" s="6">
        <v>2</v>
      </c>
      <c r="P838" s="7">
        <f t="shared" si="44"/>
        <v>3.3272599999999999E-2</v>
      </c>
      <c r="Q838" s="6">
        <f>VLOOKUP(B838,[1]Sheet1!$A:$D,3,0)</f>
        <v>2</v>
      </c>
      <c r="R838" s="6">
        <f t="shared" si="45"/>
        <v>0</v>
      </c>
      <c r="S838" s="6">
        <f>VLOOKUP(B838,[2]Sheet1!$A:$D,4,0)</f>
        <v>1663.63</v>
      </c>
      <c r="T838" s="6">
        <f t="shared" si="46"/>
        <v>3327.26</v>
      </c>
    </row>
    <row r="839" spans="1:20" x14ac:dyDescent="0.45">
      <c r="A839" s="6" t="s">
        <v>28</v>
      </c>
      <c r="B839" s="6" t="s">
        <v>1675</v>
      </c>
      <c r="C839" s="6" t="s">
        <v>1676</v>
      </c>
      <c r="D839" s="6" t="s">
        <v>20</v>
      </c>
      <c r="E839" s="6">
        <v>10</v>
      </c>
      <c r="F839" s="6">
        <v>10338.530000000001</v>
      </c>
      <c r="G839" s="6" t="s">
        <v>25</v>
      </c>
      <c r="H839" s="16">
        <v>35886</v>
      </c>
      <c r="I839" s="16">
        <v>35886</v>
      </c>
      <c r="J839" s="6">
        <v>0.10338530000000001</v>
      </c>
      <c r="K839" s="6">
        <v>9771</v>
      </c>
      <c r="L839" s="6" t="s">
        <v>31</v>
      </c>
      <c r="M839" s="6" t="s">
        <v>246</v>
      </c>
      <c r="N839" s="6" t="s">
        <v>27</v>
      </c>
      <c r="O839" s="6">
        <v>10</v>
      </c>
      <c r="P839" s="7">
        <f t="shared" si="44"/>
        <v>0.10338530000000001</v>
      </c>
      <c r="Q839" s="6">
        <f>VLOOKUP(B839,[1]Sheet1!$A:$D,3,0)</f>
        <v>10</v>
      </c>
      <c r="R839" s="6">
        <f t="shared" si="45"/>
        <v>0</v>
      </c>
      <c r="S839" s="6">
        <f>VLOOKUP(B839,[2]Sheet1!$A:$D,4,0)</f>
        <v>1033.8499999999999</v>
      </c>
      <c r="T839" s="6">
        <f t="shared" si="46"/>
        <v>10338.5</v>
      </c>
    </row>
    <row r="840" spans="1:20" x14ac:dyDescent="0.45">
      <c r="A840" s="6" t="s">
        <v>28</v>
      </c>
      <c r="B840" s="6" t="s">
        <v>1677</v>
      </c>
      <c r="C840" s="6" t="s">
        <v>1678</v>
      </c>
      <c r="D840" s="6" t="s">
        <v>20</v>
      </c>
      <c r="E840" s="6">
        <v>2</v>
      </c>
      <c r="F840" s="6">
        <v>1799.74</v>
      </c>
      <c r="G840" s="6" t="s">
        <v>25</v>
      </c>
      <c r="H840" s="16">
        <v>35886</v>
      </c>
      <c r="I840" s="16">
        <v>41968</v>
      </c>
      <c r="J840" s="6">
        <v>1.79974E-2</v>
      </c>
      <c r="K840" s="6">
        <v>3689</v>
      </c>
      <c r="L840" s="6" t="s">
        <v>31</v>
      </c>
      <c r="M840" s="6" t="s">
        <v>246</v>
      </c>
      <c r="N840" s="6" t="s">
        <v>27</v>
      </c>
      <c r="O840" s="6">
        <v>2</v>
      </c>
      <c r="P840" s="7">
        <f t="shared" si="44"/>
        <v>1.79974E-2</v>
      </c>
      <c r="Q840" s="6">
        <f>VLOOKUP(B840,[1]Sheet1!$A:$D,3,0)</f>
        <v>2</v>
      </c>
      <c r="R840" s="6">
        <f t="shared" si="45"/>
        <v>0</v>
      </c>
      <c r="S840" s="6">
        <f>VLOOKUP(B840,[2]Sheet1!$A:$D,4,0)</f>
        <v>899.87</v>
      </c>
      <c r="T840" s="6">
        <f t="shared" si="46"/>
        <v>1799.74</v>
      </c>
    </row>
    <row r="841" spans="1:20" x14ac:dyDescent="0.45">
      <c r="A841" s="6" t="s">
        <v>28</v>
      </c>
      <c r="B841" s="6" t="s">
        <v>1679</v>
      </c>
      <c r="C841" s="6" t="s">
        <v>1680</v>
      </c>
      <c r="D841" s="6" t="s">
        <v>20</v>
      </c>
      <c r="E841" s="6">
        <v>4</v>
      </c>
      <c r="F841" s="6">
        <v>1540.8</v>
      </c>
      <c r="G841" s="6" t="s">
        <v>25</v>
      </c>
      <c r="H841" s="16">
        <v>35886</v>
      </c>
      <c r="I841" s="16">
        <v>41169</v>
      </c>
      <c r="J841" s="6">
        <v>1.5408E-2</v>
      </c>
      <c r="K841" s="6">
        <v>4488</v>
      </c>
      <c r="L841" s="6" t="s">
        <v>31</v>
      </c>
      <c r="M841" s="6" t="s">
        <v>246</v>
      </c>
      <c r="N841" s="6" t="s">
        <v>27</v>
      </c>
      <c r="O841" s="6">
        <v>4</v>
      </c>
      <c r="P841" s="7">
        <f t="shared" si="44"/>
        <v>1.5408E-2</v>
      </c>
      <c r="Q841" s="6">
        <f>VLOOKUP(B841,[1]Sheet1!$A:$D,3,0)</f>
        <v>4</v>
      </c>
      <c r="R841" s="6">
        <f t="shared" si="45"/>
        <v>0</v>
      </c>
      <c r="S841" s="6">
        <f>VLOOKUP(B841,[2]Sheet1!$A:$D,4,0)</f>
        <v>385.2</v>
      </c>
      <c r="T841" s="6">
        <f t="shared" si="46"/>
        <v>1540.8</v>
      </c>
    </row>
    <row r="842" spans="1:20" x14ac:dyDescent="0.45">
      <c r="A842" s="6" t="s">
        <v>28</v>
      </c>
      <c r="B842" s="6" t="s">
        <v>1681</v>
      </c>
      <c r="C842" s="6" t="s">
        <v>1682</v>
      </c>
      <c r="D842" s="6" t="s">
        <v>20</v>
      </c>
      <c r="E842" s="6">
        <v>12</v>
      </c>
      <c r="F842" s="6">
        <v>4320</v>
      </c>
      <c r="G842" s="6" t="s">
        <v>25</v>
      </c>
      <c r="H842" s="16">
        <v>35886</v>
      </c>
      <c r="I842" s="16">
        <v>35886</v>
      </c>
      <c r="J842" s="6">
        <v>4.3200000000000002E-2</v>
      </c>
      <c r="K842" s="6">
        <v>9771</v>
      </c>
      <c r="L842" s="6" t="s">
        <v>31</v>
      </c>
      <c r="M842" s="6" t="s">
        <v>246</v>
      </c>
      <c r="N842" s="6" t="s">
        <v>27</v>
      </c>
      <c r="O842" s="6">
        <v>12</v>
      </c>
      <c r="P842" s="7">
        <f t="shared" si="44"/>
        <v>4.3200000000000002E-2</v>
      </c>
      <c r="Q842" s="6">
        <f>VLOOKUP(B842,[1]Sheet1!$A:$D,3,0)</f>
        <v>12</v>
      </c>
      <c r="R842" s="6">
        <f t="shared" si="45"/>
        <v>0</v>
      </c>
      <c r="S842" s="6">
        <f>VLOOKUP(B842,[2]Sheet1!$A:$D,4,0)</f>
        <v>360</v>
      </c>
      <c r="T842" s="6">
        <f t="shared" si="46"/>
        <v>4320</v>
      </c>
    </row>
    <row r="843" spans="1:20" x14ac:dyDescent="0.45">
      <c r="A843" s="6" t="s">
        <v>28</v>
      </c>
      <c r="B843" s="6" t="s">
        <v>1683</v>
      </c>
      <c r="C843" s="6" t="s">
        <v>1684</v>
      </c>
      <c r="D843" s="6" t="s">
        <v>20</v>
      </c>
      <c r="E843" s="6">
        <v>5</v>
      </c>
      <c r="F843" s="6">
        <v>8100</v>
      </c>
      <c r="G843" s="6" t="s">
        <v>25</v>
      </c>
      <c r="H843" s="16">
        <v>35886</v>
      </c>
      <c r="I843" s="16">
        <v>35886</v>
      </c>
      <c r="J843" s="6">
        <v>8.1000000000000003E-2</v>
      </c>
      <c r="K843" s="6">
        <v>9771</v>
      </c>
      <c r="L843" s="6" t="s">
        <v>31</v>
      </c>
      <c r="M843" s="6" t="s">
        <v>246</v>
      </c>
      <c r="N843" s="6" t="s">
        <v>27</v>
      </c>
      <c r="O843" s="6">
        <v>5</v>
      </c>
      <c r="P843" s="7">
        <f t="shared" si="44"/>
        <v>8.1000000000000003E-2</v>
      </c>
      <c r="Q843" s="6">
        <f>VLOOKUP(B843,[1]Sheet1!$A:$D,3,0)</f>
        <v>5</v>
      </c>
      <c r="R843" s="6">
        <f t="shared" si="45"/>
        <v>0</v>
      </c>
      <c r="S843" s="6">
        <f>VLOOKUP(B843,[2]Sheet1!$A:$D,4,0)</f>
        <v>1620</v>
      </c>
      <c r="T843" s="6">
        <f t="shared" si="46"/>
        <v>8100</v>
      </c>
    </row>
    <row r="844" spans="1:20" x14ac:dyDescent="0.45">
      <c r="A844" s="6" t="s">
        <v>28</v>
      </c>
      <c r="B844" s="6" t="s">
        <v>1685</v>
      </c>
      <c r="C844" s="6" t="s">
        <v>1686</v>
      </c>
      <c r="D844" s="6" t="s">
        <v>20</v>
      </c>
      <c r="E844" s="6">
        <v>2</v>
      </c>
      <c r="F844" s="6">
        <v>3244.8</v>
      </c>
      <c r="G844" s="6" t="s">
        <v>25</v>
      </c>
      <c r="H844" s="16">
        <v>35886</v>
      </c>
      <c r="I844" s="16">
        <v>35886</v>
      </c>
      <c r="J844" s="6">
        <v>3.2448000000000005E-2</v>
      </c>
      <c r="K844" s="6">
        <v>9771</v>
      </c>
      <c r="L844" s="6" t="s">
        <v>31</v>
      </c>
      <c r="M844" s="6" t="s">
        <v>246</v>
      </c>
      <c r="N844" s="6" t="s">
        <v>27</v>
      </c>
      <c r="O844" s="6">
        <v>2</v>
      </c>
      <c r="P844" s="7">
        <f t="shared" si="44"/>
        <v>3.2448000000000005E-2</v>
      </c>
      <c r="Q844" s="6">
        <f>VLOOKUP(B844,[1]Sheet1!$A:$D,3,0)</f>
        <v>2</v>
      </c>
      <c r="R844" s="6">
        <f t="shared" si="45"/>
        <v>0</v>
      </c>
      <c r="S844" s="6">
        <f>VLOOKUP(B844,[2]Sheet1!$A:$D,4,0)</f>
        <v>1622.4</v>
      </c>
      <c r="T844" s="6">
        <f t="shared" si="46"/>
        <v>3244.8</v>
      </c>
    </row>
    <row r="845" spans="1:20" x14ac:dyDescent="0.45">
      <c r="A845" s="6" t="s">
        <v>28</v>
      </c>
      <c r="B845" s="6" t="s">
        <v>1687</v>
      </c>
      <c r="C845" s="6" t="s">
        <v>1688</v>
      </c>
      <c r="D845" s="6" t="s">
        <v>20</v>
      </c>
      <c r="E845" s="6">
        <v>4</v>
      </c>
      <c r="F845" s="6">
        <v>29726.33</v>
      </c>
      <c r="G845" s="6" t="s">
        <v>25</v>
      </c>
      <c r="H845" s="16">
        <v>35886</v>
      </c>
      <c r="I845" s="16">
        <v>35886</v>
      </c>
      <c r="J845" s="6">
        <v>0.29726330000000001</v>
      </c>
      <c r="K845" s="6">
        <v>9771</v>
      </c>
      <c r="L845" s="6" t="s">
        <v>31</v>
      </c>
      <c r="M845" s="6" t="s">
        <v>246</v>
      </c>
      <c r="N845" s="6" t="s">
        <v>27</v>
      </c>
      <c r="O845" s="6">
        <v>4</v>
      </c>
      <c r="P845" s="7">
        <f t="shared" si="44"/>
        <v>0.29726330000000001</v>
      </c>
      <c r="Q845" s="6">
        <f>VLOOKUP(B845,[1]Sheet1!$A:$D,3,0)</f>
        <v>4</v>
      </c>
      <c r="R845" s="6">
        <f t="shared" si="45"/>
        <v>0</v>
      </c>
      <c r="S845" s="6">
        <f>VLOOKUP(B845,[2]Sheet1!$A:$D,4,0)</f>
        <v>7431.58</v>
      </c>
      <c r="T845" s="6">
        <f t="shared" si="46"/>
        <v>29726.32</v>
      </c>
    </row>
    <row r="846" spans="1:20" x14ac:dyDescent="0.45">
      <c r="A846" s="6" t="s">
        <v>28</v>
      </c>
      <c r="B846" s="6" t="s">
        <v>1689</v>
      </c>
      <c r="C846" s="6" t="s">
        <v>1690</v>
      </c>
      <c r="D846" s="6" t="s">
        <v>20</v>
      </c>
      <c r="E846" s="6">
        <v>4</v>
      </c>
      <c r="F846" s="6">
        <v>59864.27</v>
      </c>
      <c r="G846" s="6" t="s">
        <v>25</v>
      </c>
      <c r="H846" s="16">
        <v>35886</v>
      </c>
      <c r="I846" s="16">
        <v>35886</v>
      </c>
      <c r="J846" s="6">
        <v>0.59864269999999997</v>
      </c>
      <c r="K846" s="6">
        <v>9771</v>
      </c>
      <c r="L846" s="6" t="s">
        <v>31</v>
      </c>
      <c r="M846" s="6" t="s">
        <v>246</v>
      </c>
      <c r="N846" s="6" t="s">
        <v>27</v>
      </c>
      <c r="O846" s="6">
        <v>4</v>
      </c>
      <c r="P846" s="7">
        <f t="shared" si="44"/>
        <v>0.59864269999999997</v>
      </c>
      <c r="Q846" s="6">
        <f>VLOOKUP(B846,[1]Sheet1!$A:$D,3,0)</f>
        <v>4</v>
      </c>
      <c r="R846" s="6">
        <f t="shared" si="45"/>
        <v>0</v>
      </c>
      <c r="S846" s="6">
        <f>VLOOKUP(B846,[2]Sheet1!$A:$D,4,0)</f>
        <v>14966.07</v>
      </c>
      <c r="T846" s="6">
        <f t="shared" si="46"/>
        <v>59864.28</v>
      </c>
    </row>
    <row r="847" spans="1:20" x14ac:dyDescent="0.45">
      <c r="A847" s="6" t="s">
        <v>28</v>
      </c>
      <c r="B847" s="6" t="s">
        <v>1691</v>
      </c>
      <c r="C847" s="6" t="s">
        <v>1692</v>
      </c>
      <c r="D847" s="6" t="s">
        <v>20</v>
      </c>
      <c r="E847" s="6">
        <v>1</v>
      </c>
      <c r="F847" s="6">
        <v>11113.08</v>
      </c>
      <c r="G847" s="6" t="s">
        <v>25</v>
      </c>
      <c r="H847" s="16">
        <v>35886</v>
      </c>
      <c r="I847" s="16">
        <v>35886</v>
      </c>
      <c r="J847" s="6">
        <v>0.1111308</v>
      </c>
      <c r="K847" s="6">
        <v>9771</v>
      </c>
      <c r="L847" s="6" t="s">
        <v>31</v>
      </c>
      <c r="M847" s="6" t="s">
        <v>246</v>
      </c>
      <c r="N847" s="6" t="s">
        <v>27</v>
      </c>
      <c r="O847" s="6">
        <v>1</v>
      </c>
      <c r="P847" s="7">
        <f t="shared" si="44"/>
        <v>0.1111308</v>
      </c>
      <c r="Q847" s="6">
        <f>VLOOKUP(B847,[1]Sheet1!$A:$D,3,0)</f>
        <v>1</v>
      </c>
      <c r="R847" s="6">
        <f t="shared" si="45"/>
        <v>0</v>
      </c>
      <c r="S847" s="6">
        <f>VLOOKUP(B847,[2]Sheet1!$A:$D,4,0)</f>
        <v>11113.08</v>
      </c>
      <c r="T847" s="6">
        <f t="shared" si="46"/>
        <v>11113.08</v>
      </c>
    </row>
    <row r="848" spans="1:20" x14ac:dyDescent="0.45">
      <c r="A848" s="6" t="s">
        <v>28</v>
      </c>
      <c r="B848" s="6" t="s">
        <v>1693</v>
      </c>
      <c r="C848" s="6" t="s">
        <v>1694</v>
      </c>
      <c r="D848" s="6" t="s">
        <v>20</v>
      </c>
      <c r="E848" s="6">
        <v>4</v>
      </c>
      <c r="F848" s="6">
        <v>23959.24</v>
      </c>
      <c r="G848" s="6" t="s">
        <v>25</v>
      </c>
      <c r="H848" s="16">
        <v>35886</v>
      </c>
      <c r="I848" s="16">
        <v>35886</v>
      </c>
      <c r="J848" s="6">
        <v>0.23959240000000001</v>
      </c>
      <c r="K848" s="6">
        <v>9771</v>
      </c>
      <c r="L848" s="6" t="s">
        <v>31</v>
      </c>
      <c r="M848" s="6" t="s">
        <v>246</v>
      </c>
      <c r="N848" s="6" t="s">
        <v>27</v>
      </c>
      <c r="O848" s="6">
        <v>4</v>
      </c>
      <c r="P848" s="7">
        <f t="shared" si="44"/>
        <v>0.23959240000000001</v>
      </c>
      <c r="Q848" s="6">
        <f>VLOOKUP(B848,[1]Sheet1!$A:$D,3,0)</f>
        <v>4</v>
      </c>
      <c r="R848" s="6">
        <f t="shared" si="45"/>
        <v>0</v>
      </c>
      <c r="S848" s="6">
        <f>VLOOKUP(B848,[2]Sheet1!$A:$D,4,0)</f>
        <v>5989.81</v>
      </c>
      <c r="T848" s="6">
        <f t="shared" si="46"/>
        <v>23959.24</v>
      </c>
    </row>
    <row r="849" spans="1:20" x14ac:dyDescent="0.45">
      <c r="A849" s="6" t="s">
        <v>28</v>
      </c>
      <c r="B849" s="6" t="s">
        <v>1695</v>
      </c>
      <c r="C849" s="6" t="s">
        <v>1696</v>
      </c>
      <c r="D849" s="6" t="s">
        <v>20</v>
      </c>
      <c r="E849" s="6">
        <v>4</v>
      </c>
      <c r="F849" s="6">
        <v>21951.45</v>
      </c>
      <c r="G849" s="6" t="s">
        <v>25</v>
      </c>
      <c r="H849" s="16">
        <v>35886</v>
      </c>
      <c r="I849" s="16">
        <v>35886</v>
      </c>
      <c r="J849" s="6">
        <v>0.2195145</v>
      </c>
      <c r="K849" s="6">
        <v>9771</v>
      </c>
      <c r="L849" s="6" t="s">
        <v>31</v>
      </c>
      <c r="M849" s="6" t="s">
        <v>246</v>
      </c>
      <c r="N849" s="6" t="s">
        <v>27</v>
      </c>
      <c r="O849" s="6">
        <v>4</v>
      </c>
      <c r="P849" s="7">
        <f t="shared" si="44"/>
        <v>0.2195145</v>
      </c>
      <c r="Q849" s="6">
        <f>VLOOKUP(B849,[1]Sheet1!$A:$D,3,0)</f>
        <v>4</v>
      </c>
      <c r="R849" s="6">
        <f t="shared" si="45"/>
        <v>0</v>
      </c>
      <c r="S849" s="6">
        <f>VLOOKUP(B849,[2]Sheet1!$A:$D,4,0)</f>
        <v>5487.86</v>
      </c>
      <c r="T849" s="6">
        <f t="shared" si="46"/>
        <v>21951.439999999999</v>
      </c>
    </row>
    <row r="850" spans="1:20" x14ac:dyDescent="0.45">
      <c r="A850" s="6" t="s">
        <v>28</v>
      </c>
      <c r="B850" s="6" t="s">
        <v>1697</v>
      </c>
      <c r="C850" s="6" t="s">
        <v>1698</v>
      </c>
      <c r="D850" s="6" t="s">
        <v>20</v>
      </c>
      <c r="E850" s="6">
        <v>1</v>
      </c>
      <c r="F850" s="6">
        <v>16189.43</v>
      </c>
      <c r="G850" s="6" t="s">
        <v>25</v>
      </c>
      <c r="H850" s="16">
        <v>35886</v>
      </c>
      <c r="I850" s="16">
        <v>35886</v>
      </c>
      <c r="J850" s="6">
        <v>0.16189429999999999</v>
      </c>
      <c r="K850" s="6">
        <v>9771</v>
      </c>
      <c r="L850" s="6" t="s">
        <v>31</v>
      </c>
      <c r="M850" s="6" t="s">
        <v>276</v>
      </c>
      <c r="N850" s="6" t="s">
        <v>27</v>
      </c>
      <c r="O850" s="6">
        <v>1</v>
      </c>
      <c r="P850" s="7">
        <f t="shared" si="44"/>
        <v>0.16189429999999999</v>
      </c>
      <c r="Q850" s="6">
        <f>VLOOKUP(B850,[1]Sheet1!$A:$D,3,0)</f>
        <v>1</v>
      </c>
      <c r="R850" s="6">
        <f t="shared" si="45"/>
        <v>0</v>
      </c>
      <c r="S850" s="6">
        <f>VLOOKUP(B850,[2]Sheet1!$A:$D,4,0)</f>
        <v>16189.43</v>
      </c>
      <c r="T850" s="6">
        <f t="shared" si="46"/>
        <v>16189.43</v>
      </c>
    </row>
    <row r="851" spans="1:20" x14ac:dyDescent="0.45">
      <c r="A851" s="6" t="s">
        <v>28</v>
      </c>
      <c r="B851" s="6" t="s">
        <v>1699</v>
      </c>
      <c r="C851" s="6" t="s">
        <v>1700</v>
      </c>
      <c r="D851" s="6" t="s">
        <v>20</v>
      </c>
      <c r="E851" s="6">
        <v>1</v>
      </c>
      <c r="F851" s="6">
        <v>7195.3</v>
      </c>
      <c r="G851" s="6" t="s">
        <v>25</v>
      </c>
      <c r="H851" s="16">
        <v>35886</v>
      </c>
      <c r="I851" s="16">
        <v>35886</v>
      </c>
      <c r="J851" s="6">
        <v>7.1953000000000003E-2</v>
      </c>
      <c r="K851" s="6">
        <v>9771</v>
      </c>
      <c r="L851" s="6" t="s">
        <v>31</v>
      </c>
      <c r="M851" s="6" t="s">
        <v>246</v>
      </c>
      <c r="N851" s="6" t="s">
        <v>27</v>
      </c>
      <c r="O851" s="6">
        <v>1</v>
      </c>
      <c r="P851" s="7">
        <f t="shared" si="44"/>
        <v>7.1953000000000003E-2</v>
      </c>
      <c r="Q851" s="6">
        <f>VLOOKUP(B851,[1]Sheet1!$A:$D,3,0)</f>
        <v>1</v>
      </c>
      <c r="R851" s="6">
        <f t="shared" si="45"/>
        <v>0</v>
      </c>
      <c r="S851" s="6">
        <f>VLOOKUP(B851,[2]Sheet1!$A:$D,4,0)</f>
        <v>7195.3</v>
      </c>
      <c r="T851" s="6">
        <f t="shared" si="46"/>
        <v>7195.3</v>
      </c>
    </row>
    <row r="852" spans="1:20" x14ac:dyDescent="0.45">
      <c r="A852" s="6" t="s">
        <v>28</v>
      </c>
      <c r="B852" s="6" t="s">
        <v>1701</v>
      </c>
      <c r="C852" s="6" t="s">
        <v>1702</v>
      </c>
      <c r="D852" s="6" t="s">
        <v>20</v>
      </c>
      <c r="E852" s="6">
        <v>1</v>
      </c>
      <c r="F852" s="6">
        <v>1500</v>
      </c>
      <c r="G852" s="6" t="s">
        <v>25</v>
      </c>
      <c r="H852" s="16">
        <v>35886</v>
      </c>
      <c r="I852" s="16">
        <v>35886</v>
      </c>
      <c r="J852" s="6">
        <v>1.4999999999999999E-2</v>
      </c>
      <c r="K852" s="6">
        <v>9771</v>
      </c>
      <c r="L852" s="6" t="s">
        <v>31</v>
      </c>
      <c r="M852" s="6" t="s">
        <v>246</v>
      </c>
      <c r="N852" s="6" t="s">
        <v>27</v>
      </c>
      <c r="O852" s="6">
        <v>1</v>
      </c>
      <c r="P852" s="7">
        <f t="shared" si="44"/>
        <v>1.4999999999999999E-2</v>
      </c>
      <c r="Q852" s="6">
        <f>VLOOKUP(B852,[1]Sheet1!$A:$D,3,0)</f>
        <v>1</v>
      </c>
      <c r="R852" s="6">
        <f t="shared" si="45"/>
        <v>0</v>
      </c>
      <c r="S852" s="6">
        <f>VLOOKUP(B852,[2]Sheet1!$A:$D,4,0)</f>
        <v>1500</v>
      </c>
      <c r="T852" s="6">
        <f t="shared" si="46"/>
        <v>1500</v>
      </c>
    </row>
    <row r="853" spans="1:20" x14ac:dyDescent="0.45">
      <c r="A853" s="6" t="s">
        <v>28</v>
      </c>
      <c r="B853" s="6" t="s">
        <v>1703</v>
      </c>
      <c r="C853" s="6" t="s">
        <v>1704</v>
      </c>
      <c r="D853" s="6" t="s">
        <v>20</v>
      </c>
      <c r="E853" s="6">
        <v>1</v>
      </c>
      <c r="F853" s="6">
        <v>1500</v>
      </c>
      <c r="G853" s="6" t="s">
        <v>25</v>
      </c>
      <c r="H853" s="16">
        <v>35886</v>
      </c>
      <c r="I853" s="16">
        <v>35886</v>
      </c>
      <c r="J853" s="6">
        <v>1.4999999999999999E-2</v>
      </c>
      <c r="K853" s="6">
        <v>9771</v>
      </c>
      <c r="L853" s="6" t="s">
        <v>31</v>
      </c>
      <c r="M853" s="6" t="s">
        <v>246</v>
      </c>
      <c r="N853" s="6" t="s">
        <v>27</v>
      </c>
      <c r="O853" s="6">
        <v>1</v>
      </c>
      <c r="P853" s="7">
        <f t="shared" si="44"/>
        <v>1.4999999999999999E-2</v>
      </c>
      <c r="Q853" s="6">
        <f>VLOOKUP(B853,[1]Sheet1!$A:$D,3,0)</f>
        <v>1</v>
      </c>
      <c r="R853" s="6">
        <f t="shared" si="45"/>
        <v>0</v>
      </c>
      <c r="S853" s="6">
        <f>VLOOKUP(B853,[2]Sheet1!$A:$D,4,0)</f>
        <v>1500</v>
      </c>
      <c r="T853" s="6">
        <f t="shared" si="46"/>
        <v>1500</v>
      </c>
    </row>
    <row r="854" spans="1:20" x14ac:dyDescent="0.45">
      <c r="A854" s="6" t="s">
        <v>28</v>
      </c>
      <c r="B854" s="6" t="s">
        <v>1705</v>
      </c>
      <c r="C854" s="6" t="s">
        <v>1706</v>
      </c>
      <c r="D854" s="6" t="s">
        <v>20</v>
      </c>
      <c r="E854" s="6">
        <v>1</v>
      </c>
      <c r="F854" s="6">
        <v>1500</v>
      </c>
      <c r="G854" s="6" t="s">
        <v>25</v>
      </c>
      <c r="H854" s="16">
        <v>35886</v>
      </c>
      <c r="I854" s="16">
        <v>35886</v>
      </c>
      <c r="J854" s="6">
        <v>1.4999999999999999E-2</v>
      </c>
      <c r="K854" s="6">
        <v>9771</v>
      </c>
      <c r="L854" s="6" t="s">
        <v>31</v>
      </c>
      <c r="M854" s="6" t="s">
        <v>246</v>
      </c>
      <c r="N854" s="6" t="s">
        <v>27</v>
      </c>
      <c r="O854" s="6">
        <v>1</v>
      </c>
      <c r="P854" s="7">
        <f t="shared" si="44"/>
        <v>1.4999999999999999E-2</v>
      </c>
      <c r="Q854" s="6">
        <f>VLOOKUP(B854,[1]Sheet1!$A:$D,3,0)</f>
        <v>1</v>
      </c>
      <c r="R854" s="6">
        <f t="shared" si="45"/>
        <v>0</v>
      </c>
      <c r="S854" s="6">
        <f>VLOOKUP(B854,[2]Sheet1!$A:$D,4,0)</f>
        <v>1500</v>
      </c>
      <c r="T854" s="6">
        <f t="shared" si="46"/>
        <v>1500</v>
      </c>
    </row>
    <row r="855" spans="1:20" x14ac:dyDescent="0.45">
      <c r="A855" s="6" t="s">
        <v>28</v>
      </c>
      <c r="B855" s="6" t="s">
        <v>1707</v>
      </c>
      <c r="C855" s="6" t="s">
        <v>1708</v>
      </c>
      <c r="D855" s="6" t="s">
        <v>20</v>
      </c>
      <c r="E855" s="6">
        <v>11</v>
      </c>
      <c r="F855" s="6">
        <v>5109.04</v>
      </c>
      <c r="G855" s="6" t="s">
        <v>25</v>
      </c>
      <c r="H855" s="16">
        <v>35886</v>
      </c>
      <c r="I855" s="16">
        <v>37153</v>
      </c>
      <c r="J855" s="6">
        <v>5.1090400000000001E-2</v>
      </c>
      <c r="K855" s="6">
        <v>8504</v>
      </c>
      <c r="L855" s="6" t="s">
        <v>31</v>
      </c>
      <c r="M855" s="6" t="s">
        <v>246</v>
      </c>
      <c r="N855" s="6" t="s">
        <v>27</v>
      </c>
      <c r="O855" s="6">
        <v>11</v>
      </c>
      <c r="P855" s="7">
        <f t="shared" si="44"/>
        <v>5.1090400000000001E-2</v>
      </c>
      <c r="Q855" s="6">
        <f>VLOOKUP(B855,[1]Sheet1!$A:$D,3,0)</f>
        <v>11</v>
      </c>
      <c r="R855" s="6">
        <f t="shared" si="45"/>
        <v>0</v>
      </c>
      <c r="S855" s="6">
        <f>VLOOKUP(B855,[2]Sheet1!$A:$D,4,0)</f>
        <v>464.46</v>
      </c>
      <c r="T855" s="6">
        <f t="shared" si="46"/>
        <v>5109.0599999999995</v>
      </c>
    </row>
    <row r="856" spans="1:20" x14ac:dyDescent="0.45">
      <c r="A856" s="6" t="s">
        <v>28</v>
      </c>
      <c r="B856" s="6" t="s">
        <v>1709</v>
      </c>
      <c r="C856" s="6" t="s">
        <v>1710</v>
      </c>
      <c r="D856" s="6" t="s">
        <v>20</v>
      </c>
      <c r="E856" s="6">
        <v>2</v>
      </c>
      <c r="F856" s="6">
        <v>1560.63</v>
      </c>
      <c r="G856" s="6" t="s">
        <v>25</v>
      </c>
      <c r="H856" s="16">
        <v>35886</v>
      </c>
      <c r="I856" s="16">
        <v>38999</v>
      </c>
      <c r="J856" s="6">
        <v>1.5606300000000002E-2</v>
      </c>
      <c r="K856" s="6">
        <v>6658</v>
      </c>
      <c r="L856" s="6" t="s">
        <v>31</v>
      </c>
      <c r="M856" s="6" t="s">
        <v>246</v>
      </c>
      <c r="N856" s="6" t="s">
        <v>27</v>
      </c>
      <c r="O856" s="6">
        <v>2</v>
      </c>
      <c r="P856" s="7">
        <f t="shared" si="44"/>
        <v>1.5606300000000002E-2</v>
      </c>
      <c r="Q856" s="6">
        <f>VLOOKUP(B856,[1]Sheet1!$A:$D,3,0)</f>
        <v>2</v>
      </c>
      <c r="R856" s="6">
        <f t="shared" si="45"/>
        <v>0</v>
      </c>
      <c r="S856" s="6">
        <f>VLOOKUP(B856,[2]Sheet1!$A:$D,4,0)</f>
        <v>780.32</v>
      </c>
      <c r="T856" s="6">
        <f t="shared" si="46"/>
        <v>1560.64</v>
      </c>
    </row>
    <row r="857" spans="1:20" x14ac:dyDescent="0.45">
      <c r="A857" s="6" t="s">
        <v>28</v>
      </c>
      <c r="B857" s="6" t="s">
        <v>1711</v>
      </c>
      <c r="C857" s="6" t="s">
        <v>1712</v>
      </c>
      <c r="D857" s="6" t="s">
        <v>20</v>
      </c>
      <c r="E857" s="6">
        <v>1</v>
      </c>
      <c r="F857" s="6">
        <v>91.03</v>
      </c>
      <c r="G857" s="6" t="s">
        <v>25</v>
      </c>
      <c r="H857" s="16">
        <v>35886</v>
      </c>
      <c r="I857" s="16">
        <v>35886</v>
      </c>
      <c r="J857" s="6">
        <v>9.1030000000000006E-4</v>
      </c>
      <c r="K857" s="6">
        <v>9771</v>
      </c>
      <c r="L857" s="6" t="s">
        <v>31</v>
      </c>
      <c r="M857" s="6" t="s">
        <v>246</v>
      </c>
      <c r="N857" s="6" t="s">
        <v>27</v>
      </c>
      <c r="O857" s="6">
        <v>1</v>
      </c>
      <c r="P857" s="7">
        <f t="shared" si="44"/>
        <v>9.1030000000000006E-4</v>
      </c>
      <c r="Q857" s="6">
        <f>VLOOKUP(B857,[1]Sheet1!$A:$D,3,0)</f>
        <v>1</v>
      </c>
      <c r="R857" s="6">
        <f t="shared" si="45"/>
        <v>0</v>
      </c>
      <c r="S857" s="6">
        <f>VLOOKUP(B857,[2]Sheet1!$A:$D,4,0)</f>
        <v>91.03</v>
      </c>
      <c r="T857" s="6">
        <f t="shared" si="46"/>
        <v>91.03</v>
      </c>
    </row>
    <row r="858" spans="1:20" x14ac:dyDescent="0.45">
      <c r="A858" s="6" t="s">
        <v>28</v>
      </c>
      <c r="B858" s="6" t="s">
        <v>1713</v>
      </c>
      <c r="C858" s="6" t="s">
        <v>1714</v>
      </c>
      <c r="D858" s="6" t="s">
        <v>20</v>
      </c>
      <c r="E858" s="6">
        <v>2</v>
      </c>
      <c r="F858" s="6">
        <v>5661</v>
      </c>
      <c r="G858" s="6" t="s">
        <v>25</v>
      </c>
      <c r="H858" s="16">
        <v>35886</v>
      </c>
      <c r="I858" s="16">
        <v>35886</v>
      </c>
      <c r="J858" s="6">
        <v>5.6610000000000001E-2</v>
      </c>
      <c r="K858" s="6">
        <v>9771</v>
      </c>
      <c r="L858" s="6" t="s">
        <v>31</v>
      </c>
      <c r="M858" s="6" t="s">
        <v>246</v>
      </c>
      <c r="N858" s="6" t="s">
        <v>27</v>
      </c>
      <c r="O858" s="6">
        <v>2</v>
      </c>
      <c r="P858" s="7">
        <f t="shared" si="44"/>
        <v>5.6610000000000001E-2</v>
      </c>
      <c r="Q858" s="6">
        <f>VLOOKUP(B858,[1]Sheet1!$A:$D,3,0)</f>
        <v>2</v>
      </c>
      <c r="R858" s="6">
        <f t="shared" si="45"/>
        <v>0</v>
      </c>
      <c r="S858" s="6">
        <f>VLOOKUP(B858,[2]Sheet1!$A:$D,4,0)</f>
        <v>2830.5</v>
      </c>
      <c r="T858" s="6">
        <f t="shared" si="46"/>
        <v>5661</v>
      </c>
    </row>
    <row r="859" spans="1:20" x14ac:dyDescent="0.45">
      <c r="A859" s="6" t="s">
        <v>28</v>
      </c>
      <c r="B859" s="6" t="s">
        <v>1715</v>
      </c>
      <c r="C859" s="6" t="s">
        <v>1716</v>
      </c>
      <c r="D859" s="6" t="s">
        <v>20</v>
      </c>
      <c r="E859" s="6">
        <v>3</v>
      </c>
      <c r="F859" s="6">
        <v>13473.28</v>
      </c>
      <c r="G859" s="6" t="s">
        <v>25</v>
      </c>
      <c r="H859" s="16">
        <v>35886</v>
      </c>
      <c r="I859" s="16">
        <v>35886</v>
      </c>
      <c r="J859" s="6">
        <v>0.13473280000000001</v>
      </c>
      <c r="K859" s="6">
        <v>9771</v>
      </c>
      <c r="L859" s="6" t="s">
        <v>31</v>
      </c>
      <c r="M859" s="6" t="s">
        <v>276</v>
      </c>
      <c r="N859" s="6" t="s">
        <v>27</v>
      </c>
      <c r="O859" s="6">
        <v>3</v>
      </c>
      <c r="P859" s="7">
        <f t="shared" si="44"/>
        <v>0.13473280000000001</v>
      </c>
      <c r="Q859" s="6">
        <f>VLOOKUP(B859,[1]Sheet1!$A:$D,3,0)</f>
        <v>3</v>
      </c>
      <c r="R859" s="6">
        <f t="shared" si="45"/>
        <v>0</v>
      </c>
      <c r="S859" s="6">
        <f>VLOOKUP(B859,[2]Sheet1!$A:$D,4,0)</f>
        <v>4491.09</v>
      </c>
      <c r="T859" s="6">
        <f t="shared" si="46"/>
        <v>13473.27</v>
      </c>
    </row>
    <row r="860" spans="1:20" x14ac:dyDescent="0.45">
      <c r="A860" s="6" t="s">
        <v>28</v>
      </c>
      <c r="B860" s="6" t="s">
        <v>1717</v>
      </c>
      <c r="C860" s="6" t="s">
        <v>1718</v>
      </c>
      <c r="D860" s="6" t="s">
        <v>20</v>
      </c>
      <c r="E860" s="6">
        <v>8</v>
      </c>
      <c r="F860" s="6">
        <v>3659.82</v>
      </c>
      <c r="G860" s="6" t="s">
        <v>25</v>
      </c>
      <c r="H860" s="16">
        <v>35886</v>
      </c>
      <c r="I860" s="16">
        <v>35886</v>
      </c>
      <c r="J860" s="6">
        <v>3.6598200000000004E-2</v>
      </c>
      <c r="K860" s="6">
        <v>9771</v>
      </c>
      <c r="L860" s="6" t="s">
        <v>31</v>
      </c>
      <c r="M860" s="6" t="s">
        <v>246</v>
      </c>
      <c r="N860" s="6" t="s">
        <v>27</v>
      </c>
      <c r="O860" s="6">
        <v>8</v>
      </c>
      <c r="P860" s="7">
        <f t="shared" si="44"/>
        <v>3.6598200000000004E-2</v>
      </c>
      <c r="Q860" s="6">
        <f>VLOOKUP(B860,[1]Sheet1!$A:$D,3,0)</f>
        <v>8</v>
      </c>
      <c r="R860" s="6">
        <f t="shared" si="45"/>
        <v>0</v>
      </c>
      <c r="S860" s="6">
        <f>VLOOKUP(B860,[2]Sheet1!$A:$D,4,0)</f>
        <v>457.48</v>
      </c>
      <c r="T860" s="6">
        <f t="shared" si="46"/>
        <v>3659.84</v>
      </c>
    </row>
    <row r="861" spans="1:20" x14ac:dyDescent="0.45">
      <c r="A861" s="6" t="s">
        <v>28</v>
      </c>
      <c r="B861" s="6" t="s">
        <v>1719</v>
      </c>
      <c r="C861" s="6" t="s">
        <v>1720</v>
      </c>
      <c r="D861" s="6" t="s">
        <v>20</v>
      </c>
      <c r="E861" s="6">
        <v>1</v>
      </c>
      <c r="F861" s="6">
        <v>27.72</v>
      </c>
      <c r="G861" s="6" t="s">
        <v>25</v>
      </c>
      <c r="H861" s="16">
        <v>35886</v>
      </c>
      <c r="I861" s="16">
        <v>35886</v>
      </c>
      <c r="J861" s="6">
        <v>2.7719999999999996E-4</v>
      </c>
      <c r="K861" s="6">
        <v>9771</v>
      </c>
      <c r="L861" s="6" t="s">
        <v>31</v>
      </c>
      <c r="M861" s="6" t="s">
        <v>246</v>
      </c>
      <c r="N861" s="6" t="s">
        <v>27</v>
      </c>
      <c r="O861" s="6">
        <v>1</v>
      </c>
      <c r="P861" s="7">
        <f t="shared" si="44"/>
        <v>2.7719999999999996E-4</v>
      </c>
      <c r="Q861" s="6">
        <f>VLOOKUP(B861,[1]Sheet1!$A:$D,3,0)</f>
        <v>1</v>
      </c>
      <c r="R861" s="6">
        <f t="shared" si="45"/>
        <v>0</v>
      </c>
      <c r="S861" s="6">
        <f>VLOOKUP(B861,[2]Sheet1!$A:$D,4,0)</f>
        <v>27.72</v>
      </c>
      <c r="T861" s="6">
        <f t="shared" si="46"/>
        <v>27.72</v>
      </c>
    </row>
    <row r="862" spans="1:20" x14ac:dyDescent="0.45">
      <c r="A862" s="6" t="s">
        <v>28</v>
      </c>
      <c r="B862" s="6" t="s">
        <v>1721</v>
      </c>
      <c r="C862" s="6" t="s">
        <v>1722</v>
      </c>
      <c r="D862" s="6" t="s">
        <v>20</v>
      </c>
      <c r="E862" s="6">
        <v>27</v>
      </c>
      <c r="F862" s="6">
        <v>867.97</v>
      </c>
      <c r="G862" s="6" t="s">
        <v>25</v>
      </c>
      <c r="H862" s="16">
        <v>38691</v>
      </c>
      <c r="I862" s="16">
        <v>43386</v>
      </c>
      <c r="J862" s="6">
        <v>8.6797000000000003E-3</v>
      </c>
      <c r="K862" s="6">
        <v>2271</v>
      </c>
      <c r="L862" s="6" t="s">
        <v>31</v>
      </c>
      <c r="M862" s="6" t="s">
        <v>276</v>
      </c>
      <c r="N862" s="6" t="s">
        <v>27</v>
      </c>
      <c r="O862" s="6">
        <v>27</v>
      </c>
      <c r="P862" s="7">
        <f t="shared" si="44"/>
        <v>8.679700000000002E-3</v>
      </c>
      <c r="Q862" s="6">
        <f>VLOOKUP(B862,[1]Sheet1!$A:$D,3,0)</f>
        <v>27</v>
      </c>
      <c r="R862" s="6">
        <f t="shared" si="45"/>
        <v>0</v>
      </c>
      <c r="S862" s="6">
        <f>VLOOKUP(B862,[2]Sheet1!$A:$D,4,0)</f>
        <v>32.15</v>
      </c>
      <c r="T862" s="6">
        <f t="shared" si="46"/>
        <v>868.05</v>
      </c>
    </row>
    <row r="863" spans="1:20" x14ac:dyDescent="0.45">
      <c r="A863" s="6" t="s">
        <v>28</v>
      </c>
      <c r="B863" s="6" t="s">
        <v>1723</v>
      </c>
      <c r="C863" s="6" t="s">
        <v>1724</v>
      </c>
      <c r="D863" s="6" t="s">
        <v>20</v>
      </c>
      <c r="E863" s="6">
        <v>49</v>
      </c>
      <c r="F863" s="6">
        <v>2081.5</v>
      </c>
      <c r="G863" s="6" t="s">
        <v>25</v>
      </c>
      <c r="H863" s="16">
        <v>38691</v>
      </c>
      <c r="I863" s="16">
        <v>38691</v>
      </c>
      <c r="J863" s="6">
        <v>2.0815E-2</v>
      </c>
      <c r="K863" s="6">
        <v>6966</v>
      </c>
      <c r="L863" s="6" t="s">
        <v>31</v>
      </c>
      <c r="M863" s="6" t="s">
        <v>276</v>
      </c>
      <c r="N863" s="6" t="s">
        <v>27</v>
      </c>
      <c r="O863" s="6">
        <v>49</v>
      </c>
      <c r="P863" s="7">
        <f t="shared" si="44"/>
        <v>2.0815E-2</v>
      </c>
      <c r="Q863" s="6">
        <f>VLOOKUP(B863,[1]Sheet1!$A:$D,3,0)</f>
        <v>49</v>
      </c>
      <c r="R863" s="6">
        <f t="shared" si="45"/>
        <v>0</v>
      </c>
      <c r="S863" s="6">
        <f>VLOOKUP(B863,[2]Sheet1!$A:$D,4,0)</f>
        <v>42.48</v>
      </c>
      <c r="T863" s="6">
        <f t="shared" si="46"/>
        <v>2081.52</v>
      </c>
    </row>
    <row r="864" spans="1:20" x14ac:dyDescent="0.45">
      <c r="A864" s="6" t="s">
        <v>28</v>
      </c>
      <c r="B864" s="6" t="s">
        <v>1725</v>
      </c>
      <c r="C864" s="6" t="s">
        <v>1726</v>
      </c>
      <c r="D864" s="6" t="s">
        <v>20</v>
      </c>
      <c r="E864" s="6">
        <v>34</v>
      </c>
      <c r="F864" s="6">
        <v>1092.99</v>
      </c>
      <c r="G864" s="6" t="s">
        <v>25</v>
      </c>
      <c r="H864" s="16">
        <v>38691</v>
      </c>
      <c r="I864" s="16">
        <v>42151</v>
      </c>
      <c r="J864" s="6">
        <v>1.0929899999999999E-2</v>
      </c>
      <c r="K864" s="6">
        <v>3506</v>
      </c>
      <c r="L864" s="6" t="s">
        <v>31</v>
      </c>
      <c r="M864" s="6" t="s">
        <v>276</v>
      </c>
      <c r="N864" s="6" t="s">
        <v>27</v>
      </c>
      <c r="O864" s="6">
        <v>34</v>
      </c>
      <c r="P864" s="7">
        <f t="shared" si="44"/>
        <v>1.0929899999999999E-2</v>
      </c>
      <c r="Q864" s="6">
        <f>VLOOKUP(B864,[1]Sheet1!$A:$D,3,0)</f>
        <v>34</v>
      </c>
      <c r="R864" s="6">
        <f t="shared" si="45"/>
        <v>0</v>
      </c>
      <c r="S864" s="6">
        <f>VLOOKUP(B864,[2]Sheet1!$A:$D,4,0)</f>
        <v>32.15</v>
      </c>
      <c r="T864" s="6">
        <f t="shared" si="46"/>
        <v>1093.0999999999999</v>
      </c>
    </row>
    <row r="865" spans="1:20" x14ac:dyDescent="0.45">
      <c r="A865" s="6" t="s">
        <v>28</v>
      </c>
      <c r="B865" s="6" t="s">
        <v>1727</v>
      </c>
      <c r="C865" s="6" t="s">
        <v>1728</v>
      </c>
      <c r="D865" s="6" t="s">
        <v>20</v>
      </c>
      <c r="E865" s="6">
        <v>2</v>
      </c>
      <c r="F865" s="6">
        <v>104</v>
      </c>
      <c r="G865" s="6" t="s">
        <v>25</v>
      </c>
      <c r="H865" s="16">
        <v>35886</v>
      </c>
      <c r="I865" s="16">
        <v>35886</v>
      </c>
      <c r="J865" s="6">
        <v>1.0399999999999999E-3</v>
      </c>
      <c r="K865" s="6">
        <v>9771</v>
      </c>
      <c r="L865" s="6" t="s">
        <v>31</v>
      </c>
      <c r="M865" s="6" t="s">
        <v>246</v>
      </c>
      <c r="N865" s="6" t="s">
        <v>27</v>
      </c>
      <c r="O865" s="6">
        <v>2</v>
      </c>
      <c r="P865" s="7">
        <f t="shared" si="44"/>
        <v>1.0399999999999999E-3</v>
      </c>
      <c r="Q865" s="6">
        <f>VLOOKUP(B865,[1]Sheet1!$A:$D,3,0)</f>
        <v>2</v>
      </c>
      <c r="R865" s="6">
        <f t="shared" si="45"/>
        <v>0</v>
      </c>
      <c r="S865" s="6">
        <f>VLOOKUP(B865,[2]Sheet1!$A:$D,4,0)</f>
        <v>52</v>
      </c>
      <c r="T865" s="6">
        <f t="shared" si="46"/>
        <v>104</v>
      </c>
    </row>
    <row r="866" spans="1:20" x14ac:dyDescent="0.45">
      <c r="A866" s="6" t="s">
        <v>28</v>
      </c>
      <c r="B866" s="6" t="s">
        <v>1729</v>
      </c>
      <c r="C866" s="6" t="s">
        <v>1730</v>
      </c>
      <c r="D866" s="6" t="s">
        <v>20</v>
      </c>
      <c r="E866" s="6">
        <v>1</v>
      </c>
      <c r="F866" s="6">
        <v>2549.1999999999998</v>
      </c>
      <c r="G866" s="6" t="s">
        <v>25</v>
      </c>
      <c r="H866" s="16">
        <v>35886</v>
      </c>
      <c r="I866" s="16">
        <v>35886</v>
      </c>
      <c r="J866" s="6">
        <v>2.5491999999999997E-2</v>
      </c>
      <c r="K866" s="6">
        <v>9771</v>
      </c>
      <c r="L866" s="6" t="s">
        <v>31</v>
      </c>
      <c r="M866" s="6" t="s">
        <v>246</v>
      </c>
      <c r="N866" s="6" t="s">
        <v>27</v>
      </c>
      <c r="O866" s="6">
        <v>1</v>
      </c>
      <c r="P866" s="7">
        <f t="shared" si="44"/>
        <v>2.5491999999999997E-2</v>
      </c>
      <c r="Q866" s="6">
        <f>VLOOKUP(B866,[1]Sheet1!$A:$D,3,0)</f>
        <v>1</v>
      </c>
      <c r="R866" s="6">
        <f t="shared" si="45"/>
        <v>0</v>
      </c>
      <c r="S866" s="6">
        <f>VLOOKUP(B866,[2]Sheet1!$A:$D,4,0)</f>
        <v>2549.1999999999998</v>
      </c>
      <c r="T866" s="6">
        <f t="shared" si="46"/>
        <v>2549.1999999999998</v>
      </c>
    </row>
    <row r="867" spans="1:20" x14ac:dyDescent="0.45">
      <c r="A867" s="6" t="s">
        <v>28</v>
      </c>
      <c r="B867" s="6" t="s">
        <v>1731</v>
      </c>
      <c r="C867" s="6" t="s">
        <v>1732</v>
      </c>
      <c r="D867" s="6" t="s">
        <v>20</v>
      </c>
      <c r="E867" s="6">
        <v>4</v>
      </c>
      <c r="F867" s="6">
        <v>7081.12</v>
      </c>
      <c r="G867" s="6" t="s">
        <v>25</v>
      </c>
      <c r="H867" s="16">
        <v>35886</v>
      </c>
      <c r="I867" s="16">
        <v>35886</v>
      </c>
      <c r="J867" s="6">
        <v>7.0811200000000005E-2</v>
      </c>
      <c r="K867" s="6">
        <v>9771</v>
      </c>
      <c r="L867" s="6" t="s">
        <v>31</v>
      </c>
      <c r="M867" s="6" t="s">
        <v>246</v>
      </c>
      <c r="N867" s="6" t="s">
        <v>27</v>
      </c>
      <c r="O867" s="6">
        <v>4</v>
      </c>
      <c r="P867" s="7">
        <f t="shared" si="44"/>
        <v>7.0811200000000005E-2</v>
      </c>
      <c r="Q867" s="6">
        <f>VLOOKUP(B867,[1]Sheet1!$A:$D,3,0)</f>
        <v>4</v>
      </c>
      <c r="R867" s="6">
        <f t="shared" si="45"/>
        <v>0</v>
      </c>
      <c r="S867" s="6">
        <f>VLOOKUP(B867,[2]Sheet1!$A:$D,4,0)</f>
        <v>1770.28</v>
      </c>
      <c r="T867" s="6">
        <f t="shared" si="46"/>
        <v>7081.12</v>
      </c>
    </row>
    <row r="868" spans="1:20" x14ac:dyDescent="0.45">
      <c r="A868" s="6" t="s">
        <v>28</v>
      </c>
      <c r="B868" s="6" t="s">
        <v>1733</v>
      </c>
      <c r="C868" s="6" t="s">
        <v>1734</v>
      </c>
      <c r="D868" s="6" t="s">
        <v>20</v>
      </c>
      <c r="E868" s="6">
        <v>2</v>
      </c>
      <c r="F868" s="6">
        <v>4673.54</v>
      </c>
      <c r="G868" s="6" t="s">
        <v>25</v>
      </c>
      <c r="H868" s="16">
        <v>35886</v>
      </c>
      <c r="I868" s="16">
        <v>35886</v>
      </c>
      <c r="J868" s="6">
        <v>4.6735399999999996E-2</v>
      </c>
      <c r="K868" s="6">
        <v>9771</v>
      </c>
      <c r="L868" s="6" t="s">
        <v>31</v>
      </c>
      <c r="M868" s="6" t="s">
        <v>246</v>
      </c>
      <c r="N868" s="6" t="s">
        <v>27</v>
      </c>
      <c r="O868" s="6">
        <v>2</v>
      </c>
      <c r="P868" s="7">
        <f t="shared" si="44"/>
        <v>4.6735399999999996E-2</v>
      </c>
      <c r="Q868" s="6">
        <f>VLOOKUP(B868,[1]Sheet1!$A:$D,3,0)</f>
        <v>2</v>
      </c>
      <c r="R868" s="6">
        <f t="shared" si="45"/>
        <v>0</v>
      </c>
      <c r="S868" s="6">
        <f>VLOOKUP(B868,[2]Sheet1!$A:$D,4,0)</f>
        <v>2336.77</v>
      </c>
      <c r="T868" s="6">
        <f t="shared" si="46"/>
        <v>4673.54</v>
      </c>
    </row>
    <row r="869" spans="1:20" x14ac:dyDescent="0.45">
      <c r="A869" s="6" t="s">
        <v>28</v>
      </c>
      <c r="B869" s="6" t="s">
        <v>1735</v>
      </c>
      <c r="C869" s="6" t="s">
        <v>1736</v>
      </c>
      <c r="D869" s="6" t="s">
        <v>20</v>
      </c>
      <c r="E869" s="6">
        <v>3</v>
      </c>
      <c r="F869" s="6">
        <v>1911.9</v>
      </c>
      <c r="G869" s="6" t="s">
        <v>25</v>
      </c>
      <c r="H869" s="16">
        <v>35886</v>
      </c>
      <c r="I869" s="16">
        <v>35886</v>
      </c>
      <c r="J869" s="6">
        <v>1.9119000000000001E-2</v>
      </c>
      <c r="K869" s="6">
        <v>9771</v>
      </c>
      <c r="L869" s="6" t="s">
        <v>31</v>
      </c>
      <c r="M869" s="6" t="s">
        <v>246</v>
      </c>
      <c r="N869" s="6" t="s">
        <v>27</v>
      </c>
      <c r="O869" s="6">
        <v>3</v>
      </c>
      <c r="P869" s="7">
        <f t="shared" si="44"/>
        <v>1.9119000000000004E-2</v>
      </c>
      <c r="Q869" s="6">
        <f>VLOOKUP(B869,[1]Sheet1!$A:$D,3,0)</f>
        <v>3</v>
      </c>
      <c r="R869" s="6">
        <f t="shared" si="45"/>
        <v>0</v>
      </c>
      <c r="S869" s="6">
        <f>VLOOKUP(B869,[2]Sheet1!$A:$D,4,0)</f>
        <v>637.29999999999995</v>
      </c>
      <c r="T869" s="6">
        <f t="shared" si="46"/>
        <v>1911.8999999999999</v>
      </c>
    </row>
    <row r="870" spans="1:20" x14ac:dyDescent="0.45">
      <c r="A870" s="6" t="s">
        <v>28</v>
      </c>
      <c r="B870" s="6" t="s">
        <v>1737</v>
      </c>
      <c r="C870" s="6" t="s">
        <v>1738</v>
      </c>
      <c r="D870" s="6" t="s">
        <v>20</v>
      </c>
      <c r="E870" s="6">
        <v>1</v>
      </c>
      <c r="F870" s="6">
        <v>2399.4899999999998</v>
      </c>
      <c r="G870" s="6" t="s">
        <v>25</v>
      </c>
      <c r="H870" s="16">
        <v>35886</v>
      </c>
      <c r="I870" s="16">
        <v>35886</v>
      </c>
      <c r="J870" s="6">
        <v>2.3994899999999996E-2</v>
      </c>
      <c r="K870" s="6">
        <v>9771</v>
      </c>
      <c r="L870" s="6" t="s">
        <v>31</v>
      </c>
      <c r="M870" s="6" t="s">
        <v>246</v>
      </c>
      <c r="N870" s="6" t="s">
        <v>27</v>
      </c>
      <c r="O870" s="6">
        <v>1</v>
      </c>
      <c r="P870" s="7">
        <f t="shared" si="44"/>
        <v>2.3994899999999996E-2</v>
      </c>
      <c r="Q870" s="6">
        <f>VLOOKUP(B870,[1]Sheet1!$A:$D,3,0)</f>
        <v>1</v>
      </c>
      <c r="R870" s="6">
        <f t="shared" si="45"/>
        <v>0</v>
      </c>
      <c r="S870" s="6">
        <f>VLOOKUP(B870,[2]Sheet1!$A:$D,4,0)</f>
        <v>2399.4899999999998</v>
      </c>
      <c r="T870" s="6">
        <f t="shared" si="46"/>
        <v>2399.4899999999998</v>
      </c>
    </row>
    <row r="871" spans="1:20" x14ac:dyDescent="0.45">
      <c r="A871" s="6" t="s">
        <v>28</v>
      </c>
      <c r="B871" s="6" t="s">
        <v>1739</v>
      </c>
      <c r="C871" s="6" t="s">
        <v>1740</v>
      </c>
      <c r="D871" s="6" t="s">
        <v>20</v>
      </c>
      <c r="E871" s="6">
        <v>3</v>
      </c>
      <c r="F871" s="6">
        <v>212.43</v>
      </c>
      <c r="G871" s="6" t="s">
        <v>25</v>
      </c>
      <c r="H871" s="16">
        <v>35886</v>
      </c>
      <c r="I871" s="16">
        <v>35886</v>
      </c>
      <c r="J871" s="6">
        <v>2.1243E-3</v>
      </c>
      <c r="K871" s="6">
        <v>9771</v>
      </c>
      <c r="L871" s="6" t="s">
        <v>31</v>
      </c>
      <c r="M871" s="6" t="s">
        <v>246</v>
      </c>
      <c r="N871" s="6" t="s">
        <v>27</v>
      </c>
      <c r="O871" s="6">
        <v>3</v>
      </c>
      <c r="P871" s="7">
        <f t="shared" si="44"/>
        <v>2.1243E-3</v>
      </c>
      <c r="Q871" s="6">
        <f>VLOOKUP(B871,[1]Sheet1!$A:$D,3,0)</f>
        <v>3</v>
      </c>
      <c r="R871" s="6">
        <f t="shared" si="45"/>
        <v>0</v>
      </c>
      <c r="S871" s="6">
        <f>VLOOKUP(B871,[2]Sheet1!$A:$D,4,0)</f>
        <v>70.81</v>
      </c>
      <c r="T871" s="6">
        <f t="shared" si="46"/>
        <v>212.43</v>
      </c>
    </row>
    <row r="872" spans="1:20" x14ac:dyDescent="0.45">
      <c r="A872" s="6" t="s">
        <v>28</v>
      </c>
      <c r="B872" s="6" t="s">
        <v>1741</v>
      </c>
      <c r="C872" s="6" t="s">
        <v>1742</v>
      </c>
      <c r="D872" s="6" t="s">
        <v>20</v>
      </c>
      <c r="E872" s="6">
        <v>3</v>
      </c>
      <c r="F872" s="6">
        <v>212.43</v>
      </c>
      <c r="G872" s="6" t="s">
        <v>25</v>
      </c>
      <c r="H872" s="16">
        <v>35886</v>
      </c>
      <c r="I872" s="16">
        <v>35886</v>
      </c>
      <c r="J872" s="6">
        <v>2.1243E-3</v>
      </c>
      <c r="K872" s="6">
        <v>9771</v>
      </c>
      <c r="L872" s="6" t="s">
        <v>31</v>
      </c>
      <c r="M872" s="6" t="s">
        <v>246</v>
      </c>
      <c r="N872" s="6" t="s">
        <v>27</v>
      </c>
      <c r="O872" s="6">
        <v>3</v>
      </c>
      <c r="P872" s="7">
        <f t="shared" si="44"/>
        <v>2.1243E-3</v>
      </c>
      <c r="Q872" s="6">
        <f>VLOOKUP(B872,[1]Sheet1!$A:$D,3,0)</f>
        <v>3</v>
      </c>
      <c r="R872" s="6">
        <f t="shared" si="45"/>
        <v>0</v>
      </c>
      <c r="S872" s="6">
        <f>VLOOKUP(B872,[2]Sheet1!$A:$D,4,0)</f>
        <v>70.81</v>
      </c>
      <c r="T872" s="6">
        <f t="shared" si="46"/>
        <v>212.43</v>
      </c>
    </row>
    <row r="873" spans="1:20" x14ac:dyDescent="0.45">
      <c r="A873" s="6" t="s">
        <v>28</v>
      </c>
      <c r="B873" s="6" t="s">
        <v>1743</v>
      </c>
      <c r="C873" s="6" t="s">
        <v>1742</v>
      </c>
      <c r="D873" s="6" t="s">
        <v>20</v>
      </c>
      <c r="E873" s="6">
        <v>3</v>
      </c>
      <c r="F873" s="6">
        <v>212.43</v>
      </c>
      <c r="G873" s="6" t="s">
        <v>25</v>
      </c>
      <c r="H873" s="16">
        <v>35886</v>
      </c>
      <c r="I873" s="16">
        <v>35886</v>
      </c>
      <c r="J873" s="6">
        <v>2.1243E-3</v>
      </c>
      <c r="K873" s="6">
        <v>9771</v>
      </c>
      <c r="L873" s="6" t="s">
        <v>31</v>
      </c>
      <c r="M873" s="6" t="s">
        <v>246</v>
      </c>
      <c r="N873" s="6" t="s">
        <v>27</v>
      </c>
      <c r="O873" s="6">
        <v>3</v>
      </c>
      <c r="P873" s="7">
        <f t="shared" si="44"/>
        <v>2.1243E-3</v>
      </c>
      <c r="Q873" s="6">
        <f>VLOOKUP(B873,[1]Sheet1!$A:$D,3,0)</f>
        <v>3</v>
      </c>
      <c r="R873" s="6">
        <f t="shared" si="45"/>
        <v>0</v>
      </c>
      <c r="S873" s="6">
        <f>VLOOKUP(B873,[2]Sheet1!$A:$D,4,0)</f>
        <v>70.81</v>
      </c>
      <c r="T873" s="6">
        <f t="shared" si="46"/>
        <v>212.43</v>
      </c>
    </row>
    <row r="874" spans="1:20" x14ac:dyDescent="0.45">
      <c r="A874" s="6" t="s">
        <v>28</v>
      </c>
      <c r="B874" s="6" t="s">
        <v>1744</v>
      </c>
      <c r="C874" s="6" t="s">
        <v>1745</v>
      </c>
      <c r="D874" s="6" t="s">
        <v>78</v>
      </c>
      <c r="E874" s="6">
        <v>4</v>
      </c>
      <c r="F874" s="6">
        <v>3360</v>
      </c>
      <c r="G874" s="6" t="s">
        <v>25</v>
      </c>
      <c r="H874" s="16">
        <v>36480</v>
      </c>
      <c r="I874" s="16">
        <v>36833</v>
      </c>
      <c r="J874" s="6">
        <v>3.3599999999999998E-2</v>
      </c>
      <c r="K874" s="6">
        <v>8824</v>
      </c>
      <c r="L874" s="6" t="s">
        <v>31</v>
      </c>
      <c r="M874" s="6" t="s">
        <v>246</v>
      </c>
      <c r="N874" s="6" t="s">
        <v>27</v>
      </c>
      <c r="O874" s="6">
        <v>4</v>
      </c>
      <c r="P874" s="7">
        <f t="shared" si="44"/>
        <v>3.3599999999999998E-2</v>
      </c>
      <c r="Q874" s="6">
        <f>VLOOKUP(B874,[1]Sheet1!$A:$D,3,0)</f>
        <v>4</v>
      </c>
      <c r="R874" s="6">
        <f t="shared" si="45"/>
        <v>0</v>
      </c>
      <c r="S874" s="6">
        <f>VLOOKUP(B874,[2]Sheet1!$A:$D,4,0)</f>
        <v>840</v>
      </c>
      <c r="T874" s="6">
        <f t="shared" si="46"/>
        <v>3360</v>
      </c>
    </row>
    <row r="875" spans="1:20" x14ac:dyDescent="0.45">
      <c r="A875" s="6" t="s">
        <v>28</v>
      </c>
      <c r="B875" s="6" t="s">
        <v>1746</v>
      </c>
      <c r="C875" s="6" t="s">
        <v>1747</v>
      </c>
      <c r="D875" s="6" t="s">
        <v>20</v>
      </c>
      <c r="E875" s="6">
        <v>2</v>
      </c>
      <c r="F875" s="6">
        <v>5337.93</v>
      </c>
      <c r="G875" s="6" t="s">
        <v>25</v>
      </c>
      <c r="H875" s="16">
        <v>35886</v>
      </c>
      <c r="I875" s="16">
        <v>35886</v>
      </c>
      <c r="J875" s="6">
        <v>5.3379300000000005E-2</v>
      </c>
      <c r="K875" s="6">
        <v>9771</v>
      </c>
      <c r="L875" s="6" t="s">
        <v>31</v>
      </c>
      <c r="M875" s="6" t="s">
        <v>246</v>
      </c>
      <c r="N875" s="6" t="s">
        <v>27</v>
      </c>
      <c r="O875" s="6">
        <v>2</v>
      </c>
      <c r="P875" s="7">
        <f t="shared" si="44"/>
        <v>5.3379300000000005E-2</v>
      </c>
      <c r="Q875" s="6">
        <f>VLOOKUP(B875,[1]Sheet1!$A:$D,3,0)</f>
        <v>2</v>
      </c>
      <c r="R875" s="6">
        <f t="shared" si="45"/>
        <v>0</v>
      </c>
      <c r="S875" s="6">
        <f>VLOOKUP(B875,[2]Sheet1!$A:$D,4,0)</f>
        <v>2668.97</v>
      </c>
      <c r="T875" s="6">
        <f t="shared" si="46"/>
        <v>5337.94</v>
      </c>
    </row>
    <row r="876" spans="1:20" x14ac:dyDescent="0.45">
      <c r="A876" s="6" t="s">
        <v>28</v>
      </c>
      <c r="B876" s="6" t="s">
        <v>1748</v>
      </c>
      <c r="C876" s="6" t="s">
        <v>1749</v>
      </c>
      <c r="D876" s="6" t="s">
        <v>20</v>
      </c>
      <c r="E876" s="6">
        <v>1</v>
      </c>
      <c r="F876" s="6">
        <v>1564.94</v>
      </c>
      <c r="G876" s="6" t="s">
        <v>25</v>
      </c>
      <c r="H876" s="16">
        <v>35886</v>
      </c>
      <c r="I876" s="16">
        <v>35886</v>
      </c>
      <c r="J876" s="6">
        <v>1.5649400000000001E-2</v>
      </c>
      <c r="K876" s="6">
        <v>9771</v>
      </c>
      <c r="L876" s="6" t="s">
        <v>31</v>
      </c>
      <c r="M876" s="6" t="s">
        <v>246</v>
      </c>
      <c r="N876" s="6" t="s">
        <v>27</v>
      </c>
      <c r="O876" s="6">
        <v>1</v>
      </c>
      <c r="P876" s="7">
        <f t="shared" si="44"/>
        <v>1.5649400000000001E-2</v>
      </c>
      <c r="Q876" s="6">
        <f>VLOOKUP(B876,[1]Sheet1!$A:$D,3,0)</f>
        <v>1</v>
      </c>
      <c r="R876" s="6">
        <f t="shared" si="45"/>
        <v>0</v>
      </c>
      <c r="S876" s="6">
        <f>VLOOKUP(B876,[2]Sheet1!$A:$D,4,0)</f>
        <v>1564.94</v>
      </c>
      <c r="T876" s="6">
        <f t="shared" si="46"/>
        <v>1564.94</v>
      </c>
    </row>
    <row r="877" spans="1:20" x14ac:dyDescent="0.45">
      <c r="A877" s="6" t="s">
        <v>28</v>
      </c>
      <c r="B877" s="6" t="s">
        <v>1750</v>
      </c>
      <c r="C877" s="6" t="s">
        <v>1749</v>
      </c>
      <c r="D877" s="6" t="s">
        <v>20</v>
      </c>
      <c r="E877" s="6">
        <v>2</v>
      </c>
      <c r="F877" s="6">
        <v>17964.37</v>
      </c>
      <c r="G877" s="6" t="s">
        <v>25</v>
      </c>
      <c r="H877" s="16">
        <v>35886</v>
      </c>
      <c r="I877" s="16">
        <v>35886</v>
      </c>
      <c r="J877" s="6">
        <v>0.17964369999999999</v>
      </c>
      <c r="K877" s="6">
        <v>9771</v>
      </c>
      <c r="L877" s="6" t="s">
        <v>31</v>
      </c>
      <c r="M877" s="6" t="s">
        <v>276</v>
      </c>
      <c r="N877" s="6" t="s">
        <v>27</v>
      </c>
      <c r="O877" s="6">
        <v>2</v>
      </c>
      <c r="P877" s="7">
        <f t="shared" si="44"/>
        <v>0.17964369999999999</v>
      </c>
      <c r="Q877" s="6">
        <f>VLOOKUP(B877,[1]Sheet1!$A:$D,3,0)</f>
        <v>2</v>
      </c>
      <c r="R877" s="6">
        <f t="shared" si="45"/>
        <v>0</v>
      </c>
      <c r="S877" s="6">
        <f>VLOOKUP(B877,[2]Sheet1!$A:$D,4,0)</f>
        <v>8982.19</v>
      </c>
      <c r="T877" s="6">
        <f t="shared" si="46"/>
        <v>17964.38</v>
      </c>
    </row>
    <row r="878" spans="1:20" x14ac:dyDescent="0.45">
      <c r="A878" s="6" t="s">
        <v>28</v>
      </c>
      <c r="B878" s="6" t="s">
        <v>1751</v>
      </c>
      <c r="C878" s="6" t="s">
        <v>1752</v>
      </c>
      <c r="D878" s="6" t="s">
        <v>20</v>
      </c>
      <c r="E878" s="6">
        <v>2995</v>
      </c>
      <c r="F878" s="6">
        <v>17984.8</v>
      </c>
      <c r="G878" s="6" t="s">
        <v>25</v>
      </c>
      <c r="H878" s="16">
        <v>36320</v>
      </c>
      <c r="I878" s="16">
        <v>35886</v>
      </c>
      <c r="J878" s="6">
        <v>0.17984799999999998</v>
      </c>
      <c r="K878" s="6">
        <v>9771</v>
      </c>
      <c r="L878" s="6" t="s">
        <v>31</v>
      </c>
      <c r="M878" s="6" t="s">
        <v>246</v>
      </c>
      <c r="N878" s="6" t="s">
        <v>27</v>
      </c>
      <c r="O878" s="6">
        <v>2995</v>
      </c>
      <c r="P878" s="7">
        <f t="shared" si="44"/>
        <v>0.17984799999999998</v>
      </c>
      <c r="Q878" s="6">
        <f>VLOOKUP(B878,[1]Sheet1!$A:$D,3,0)</f>
        <v>2995</v>
      </c>
      <c r="R878" s="6">
        <f t="shared" si="45"/>
        <v>0</v>
      </c>
      <c r="S878" s="6">
        <f>VLOOKUP(B878,[2]Sheet1!$A:$D,4,0)</f>
        <v>6</v>
      </c>
      <c r="T878" s="6">
        <f t="shared" si="46"/>
        <v>17970</v>
      </c>
    </row>
    <row r="879" spans="1:20" x14ac:dyDescent="0.45">
      <c r="A879" s="6" t="s">
        <v>28</v>
      </c>
      <c r="B879" s="6" t="s">
        <v>1753</v>
      </c>
      <c r="C879" s="6" t="s">
        <v>1754</v>
      </c>
      <c r="D879" s="6" t="s">
        <v>20</v>
      </c>
      <c r="E879" s="6">
        <v>40</v>
      </c>
      <c r="F879" s="6">
        <v>1959.16</v>
      </c>
      <c r="G879" s="6" t="s">
        <v>25</v>
      </c>
      <c r="H879" s="16">
        <v>36295</v>
      </c>
      <c r="I879" s="16">
        <v>36473</v>
      </c>
      <c r="J879" s="6">
        <v>1.9591600000000001E-2</v>
      </c>
      <c r="K879" s="6">
        <v>9184</v>
      </c>
      <c r="L879" s="6" t="s">
        <v>31</v>
      </c>
      <c r="M879" s="6" t="s">
        <v>246</v>
      </c>
      <c r="N879" s="6" t="s">
        <v>27</v>
      </c>
      <c r="O879" s="6">
        <v>40</v>
      </c>
      <c r="P879" s="7">
        <f t="shared" si="44"/>
        <v>1.9591600000000004E-2</v>
      </c>
      <c r="Q879" s="6">
        <f>VLOOKUP(B879,[1]Sheet1!$A:$D,3,0)</f>
        <v>40</v>
      </c>
      <c r="R879" s="6">
        <f t="shared" si="45"/>
        <v>0</v>
      </c>
      <c r="S879" s="6">
        <f>VLOOKUP(B879,[2]Sheet1!$A:$D,4,0)</f>
        <v>48.98</v>
      </c>
      <c r="T879" s="6">
        <f t="shared" si="46"/>
        <v>1959.1999999999998</v>
      </c>
    </row>
    <row r="880" spans="1:20" x14ac:dyDescent="0.45">
      <c r="A880" s="6" t="s">
        <v>28</v>
      </c>
      <c r="B880" s="6" t="s">
        <v>1755</v>
      </c>
      <c r="C880" s="6" t="s">
        <v>1756</v>
      </c>
      <c r="D880" s="6" t="s">
        <v>20</v>
      </c>
      <c r="E880" s="6">
        <v>1</v>
      </c>
      <c r="F880" s="6">
        <v>7039.16</v>
      </c>
      <c r="G880" s="6" t="s">
        <v>25</v>
      </c>
      <c r="H880" s="16">
        <v>36610</v>
      </c>
      <c r="I880" s="16">
        <v>37593</v>
      </c>
      <c r="J880" s="6">
        <v>7.0391599999999999E-2</v>
      </c>
      <c r="K880" s="6">
        <v>8064</v>
      </c>
      <c r="L880" s="6" t="s">
        <v>31</v>
      </c>
      <c r="M880" s="6" t="s">
        <v>246</v>
      </c>
      <c r="N880" s="6" t="s">
        <v>27</v>
      </c>
      <c r="O880" s="6">
        <v>1</v>
      </c>
      <c r="P880" s="7">
        <f t="shared" si="44"/>
        <v>7.0391599999999999E-2</v>
      </c>
      <c r="Q880" s="6">
        <f>VLOOKUP(B880,[1]Sheet1!$A:$D,3,0)</f>
        <v>1</v>
      </c>
      <c r="R880" s="6">
        <f t="shared" si="45"/>
        <v>0</v>
      </c>
      <c r="S880" s="6">
        <f>VLOOKUP(B880,[2]Sheet1!$A:$D,4,0)</f>
        <v>7039.16</v>
      </c>
      <c r="T880" s="6">
        <f t="shared" si="46"/>
        <v>7039.16</v>
      </c>
    </row>
    <row r="881" spans="1:20" x14ac:dyDescent="0.45">
      <c r="A881" s="6" t="s">
        <v>28</v>
      </c>
      <c r="B881" s="6" t="s">
        <v>1757</v>
      </c>
      <c r="C881" s="6" t="s">
        <v>1758</v>
      </c>
      <c r="D881" s="6" t="s">
        <v>20</v>
      </c>
      <c r="E881" s="6">
        <v>2</v>
      </c>
      <c r="F881" s="6">
        <v>1557.84</v>
      </c>
      <c r="G881" s="6" t="s">
        <v>25</v>
      </c>
      <c r="H881" s="16">
        <v>35886</v>
      </c>
      <c r="I881" s="16">
        <v>35886</v>
      </c>
      <c r="J881" s="6">
        <v>1.5578399999999999E-2</v>
      </c>
      <c r="K881" s="6">
        <v>9771</v>
      </c>
      <c r="L881" s="6" t="s">
        <v>31</v>
      </c>
      <c r="M881" s="6" t="s">
        <v>246</v>
      </c>
      <c r="N881" s="6" t="s">
        <v>27</v>
      </c>
      <c r="O881" s="6">
        <v>2</v>
      </c>
      <c r="P881" s="7">
        <f t="shared" si="44"/>
        <v>1.5578399999999999E-2</v>
      </c>
      <c r="Q881" s="6">
        <f>VLOOKUP(B881,[1]Sheet1!$A:$D,3,0)</f>
        <v>2</v>
      </c>
      <c r="R881" s="6">
        <f t="shared" si="45"/>
        <v>0</v>
      </c>
      <c r="S881" s="6">
        <f>VLOOKUP(B881,[2]Sheet1!$A:$D,4,0)</f>
        <v>778.92</v>
      </c>
      <c r="T881" s="6">
        <f t="shared" si="46"/>
        <v>1557.84</v>
      </c>
    </row>
    <row r="882" spans="1:20" hidden="1" x14ac:dyDescent="0.45">
      <c r="A882" s="6"/>
      <c r="B882" s="11" t="s">
        <v>1759</v>
      </c>
      <c r="C882" s="11" t="s">
        <v>1760</v>
      </c>
      <c r="D882" s="17" t="s">
        <v>20</v>
      </c>
      <c r="E882" s="6">
        <v>1</v>
      </c>
      <c r="F882" s="6">
        <v>500</v>
      </c>
      <c r="G882" s="6" t="s">
        <v>25</v>
      </c>
      <c r="H882" s="14">
        <v>35886</v>
      </c>
      <c r="I882" s="14">
        <v>35886</v>
      </c>
      <c r="J882" s="6"/>
      <c r="K882" s="6"/>
      <c r="L882" s="6"/>
      <c r="M882" s="15" t="s">
        <v>246</v>
      </c>
      <c r="N882" s="8" t="s">
        <v>27</v>
      </c>
      <c r="O882" s="6">
        <v>1</v>
      </c>
      <c r="P882" s="7">
        <f t="shared" si="44"/>
        <v>5.0000000000000001E-3</v>
      </c>
      <c r="Q882" s="6">
        <v>0</v>
      </c>
      <c r="R882" s="6">
        <f t="shared" si="45"/>
        <v>1</v>
      </c>
      <c r="S882" s="6">
        <f>VLOOKUP(B882,[2]Sheet1!$A:$D,4,0)</f>
        <v>500</v>
      </c>
      <c r="T882" s="6">
        <f t="shared" si="46"/>
        <v>0</v>
      </c>
    </row>
    <row r="883" spans="1:20" x14ac:dyDescent="0.45">
      <c r="A883" s="6" t="s">
        <v>28</v>
      </c>
      <c r="B883" s="6" t="s">
        <v>1761</v>
      </c>
      <c r="C883" s="6" t="s">
        <v>1762</v>
      </c>
      <c r="D883" s="6" t="s">
        <v>20</v>
      </c>
      <c r="E883" s="6">
        <v>1</v>
      </c>
      <c r="F883" s="6">
        <v>2156.1</v>
      </c>
      <c r="G883" s="6" t="s">
        <v>25</v>
      </c>
      <c r="H883" s="16">
        <v>35886</v>
      </c>
      <c r="I883" s="16">
        <v>35886</v>
      </c>
      <c r="J883" s="6">
        <v>2.1561E-2</v>
      </c>
      <c r="K883" s="6">
        <v>9771</v>
      </c>
      <c r="L883" s="6" t="s">
        <v>31</v>
      </c>
      <c r="M883" s="6" t="s">
        <v>246</v>
      </c>
      <c r="N883" s="6" t="s">
        <v>27</v>
      </c>
      <c r="O883" s="6">
        <v>1</v>
      </c>
      <c r="P883" s="7">
        <f t="shared" si="44"/>
        <v>2.1561E-2</v>
      </c>
      <c r="Q883" s="6">
        <f>VLOOKUP(B883,[1]Sheet1!$A:$D,3,0)</f>
        <v>1</v>
      </c>
      <c r="R883" s="6">
        <f t="shared" si="45"/>
        <v>0</v>
      </c>
      <c r="S883" s="6">
        <f>VLOOKUP(B883,[2]Sheet1!$A:$D,4,0)</f>
        <v>2156.1</v>
      </c>
      <c r="T883" s="6">
        <f t="shared" si="46"/>
        <v>2156.1</v>
      </c>
    </row>
    <row r="884" spans="1:20" x14ac:dyDescent="0.45">
      <c r="A884" s="6" t="s">
        <v>28</v>
      </c>
      <c r="B884" s="6" t="s">
        <v>1763</v>
      </c>
      <c r="C884" s="6" t="s">
        <v>1764</v>
      </c>
      <c r="D884" s="6" t="s">
        <v>20</v>
      </c>
      <c r="E884" s="6">
        <v>2</v>
      </c>
      <c r="F884" s="6">
        <v>2588.04</v>
      </c>
      <c r="G884" s="6" t="s">
        <v>25</v>
      </c>
      <c r="H884" s="16">
        <v>35886</v>
      </c>
      <c r="I884" s="16">
        <v>35886</v>
      </c>
      <c r="J884" s="6">
        <v>2.5880400000000001E-2</v>
      </c>
      <c r="K884" s="6">
        <v>9771</v>
      </c>
      <c r="L884" s="6" t="s">
        <v>31</v>
      </c>
      <c r="M884" s="6" t="s">
        <v>246</v>
      </c>
      <c r="N884" s="6" t="s">
        <v>27</v>
      </c>
      <c r="O884" s="6">
        <v>2</v>
      </c>
      <c r="P884" s="7">
        <f t="shared" si="44"/>
        <v>2.5880400000000001E-2</v>
      </c>
      <c r="Q884" s="6">
        <f>VLOOKUP(B884,[1]Sheet1!$A:$D,3,0)</f>
        <v>2</v>
      </c>
      <c r="R884" s="6">
        <f t="shared" si="45"/>
        <v>0</v>
      </c>
      <c r="S884" s="6">
        <f>VLOOKUP(B884,[2]Sheet1!$A:$D,4,0)</f>
        <v>1294.02</v>
      </c>
      <c r="T884" s="6">
        <f t="shared" si="46"/>
        <v>2588.04</v>
      </c>
    </row>
    <row r="885" spans="1:20" x14ac:dyDescent="0.45">
      <c r="A885" s="6" t="s">
        <v>28</v>
      </c>
      <c r="B885" s="6" t="s">
        <v>1765</v>
      </c>
      <c r="C885" s="6" t="s">
        <v>1766</v>
      </c>
      <c r="D885" s="6" t="s">
        <v>20</v>
      </c>
      <c r="E885" s="6">
        <v>8</v>
      </c>
      <c r="F885" s="6">
        <v>3055.15</v>
      </c>
      <c r="G885" s="6" t="s">
        <v>25</v>
      </c>
      <c r="H885" s="16">
        <v>35886</v>
      </c>
      <c r="I885" s="16">
        <v>35886</v>
      </c>
      <c r="J885" s="6">
        <v>3.0551500000000002E-2</v>
      </c>
      <c r="K885" s="6">
        <v>9771</v>
      </c>
      <c r="L885" s="6" t="s">
        <v>31</v>
      </c>
      <c r="M885" s="6" t="s">
        <v>246</v>
      </c>
      <c r="N885" s="6" t="s">
        <v>27</v>
      </c>
      <c r="O885" s="6">
        <v>8</v>
      </c>
      <c r="P885" s="7">
        <f t="shared" si="44"/>
        <v>3.0551500000000002E-2</v>
      </c>
      <c r="Q885" s="6">
        <f>VLOOKUP(B885,[1]Sheet1!$A:$D,3,0)</f>
        <v>8</v>
      </c>
      <c r="R885" s="6">
        <f t="shared" si="45"/>
        <v>0</v>
      </c>
      <c r="S885" s="6">
        <f>VLOOKUP(B885,[2]Sheet1!$A:$D,4,0)</f>
        <v>381.89</v>
      </c>
      <c r="T885" s="6">
        <f t="shared" si="46"/>
        <v>3055.12</v>
      </c>
    </row>
    <row r="886" spans="1:20" x14ac:dyDescent="0.45">
      <c r="A886" s="6" t="s">
        <v>28</v>
      </c>
      <c r="B886" s="6" t="s">
        <v>1767</v>
      </c>
      <c r="C886" s="6" t="s">
        <v>1768</v>
      </c>
      <c r="D886" s="6" t="s">
        <v>20</v>
      </c>
      <c r="E886" s="6">
        <v>3</v>
      </c>
      <c r="F886" s="6">
        <v>168.42</v>
      </c>
      <c r="G886" s="6" t="s">
        <v>25</v>
      </c>
      <c r="H886" s="16">
        <v>35886</v>
      </c>
      <c r="I886" s="16">
        <v>35886</v>
      </c>
      <c r="J886" s="6">
        <v>1.6841999999999998E-3</v>
      </c>
      <c r="K886" s="6">
        <v>9771</v>
      </c>
      <c r="L886" s="6" t="s">
        <v>31</v>
      </c>
      <c r="M886" s="6" t="s">
        <v>246</v>
      </c>
      <c r="N886" s="6" t="s">
        <v>27</v>
      </c>
      <c r="O886" s="6">
        <v>3</v>
      </c>
      <c r="P886" s="7">
        <f t="shared" si="44"/>
        <v>1.6841999999999998E-3</v>
      </c>
      <c r="Q886" s="6">
        <f>VLOOKUP(B886,[1]Sheet1!$A:$D,3,0)</f>
        <v>3</v>
      </c>
      <c r="R886" s="6">
        <f t="shared" si="45"/>
        <v>0</v>
      </c>
      <c r="S886" s="6">
        <f>VLOOKUP(B886,[2]Sheet1!$A:$D,4,0)</f>
        <v>56.14</v>
      </c>
      <c r="T886" s="6">
        <f t="shared" si="46"/>
        <v>168.42000000000002</v>
      </c>
    </row>
    <row r="887" spans="1:20" x14ac:dyDescent="0.45">
      <c r="A887" s="6" t="s">
        <v>28</v>
      </c>
      <c r="B887" s="6" t="s">
        <v>1769</v>
      </c>
      <c r="C887" s="6" t="s">
        <v>1770</v>
      </c>
      <c r="D887" s="6" t="s">
        <v>20</v>
      </c>
      <c r="E887" s="6">
        <v>3</v>
      </c>
      <c r="F887" s="6">
        <v>484.2</v>
      </c>
      <c r="G887" s="6" t="s">
        <v>25</v>
      </c>
      <c r="H887" s="16">
        <v>35886</v>
      </c>
      <c r="I887" s="16">
        <v>35886</v>
      </c>
      <c r="J887" s="6">
        <v>4.8419999999999999E-3</v>
      </c>
      <c r="K887" s="6">
        <v>9771</v>
      </c>
      <c r="L887" s="6" t="s">
        <v>31</v>
      </c>
      <c r="M887" s="6" t="s">
        <v>246</v>
      </c>
      <c r="N887" s="6" t="s">
        <v>27</v>
      </c>
      <c r="O887" s="6">
        <v>3</v>
      </c>
      <c r="P887" s="7">
        <f t="shared" si="44"/>
        <v>4.8419999999999999E-3</v>
      </c>
      <c r="Q887" s="6">
        <f>VLOOKUP(B887,[1]Sheet1!$A:$D,3,0)</f>
        <v>3</v>
      </c>
      <c r="R887" s="6">
        <f t="shared" si="45"/>
        <v>0</v>
      </c>
      <c r="S887" s="6">
        <f>VLOOKUP(B887,[2]Sheet1!$A:$D,4,0)</f>
        <v>161.4</v>
      </c>
      <c r="T887" s="6">
        <f t="shared" si="46"/>
        <v>484.20000000000005</v>
      </c>
    </row>
    <row r="888" spans="1:20" x14ac:dyDescent="0.45">
      <c r="A888" s="6" t="s">
        <v>28</v>
      </c>
      <c r="B888" s="6" t="s">
        <v>1771</v>
      </c>
      <c r="C888" s="6" t="s">
        <v>1772</v>
      </c>
      <c r="D888" s="6" t="s">
        <v>20</v>
      </c>
      <c r="E888" s="6">
        <v>4</v>
      </c>
      <c r="F888" s="6">
        <v>2133.27</v>
      </c>
      <c r="G888" s="6" t="s">
        <v>25</v>
      </c>
      <c r="H888" s="16">
        <v>35886</v>
      </c>
      <c r="I888" s="16">
        <v>35886</v>
      </c>
      <c r="J888" s="6">
        <v>2.13327E-2</v>
      </c>
      <c r="K888" s="6">
        <v>9771</v>
      </c>
      <c r="L888" s="6" t="s">
        <v>31</v>
      </c>
      <c r="M888" s="6" t="s">
        <v>246</v>
      </c>
      <c r="N888" s="6" t="s">
        <v>27</v>
      </c>
      <c r="O888" s="6">
        <v>4</v>
      </c>
      <c r="P888" s="7">
        <f t="shared" ref="P888:P951" si="47">(O888*F888/E888)/10^5</f>
        <v>2.13327E-2</v>
      </c>
      <c r="Q888" s="6">
        <f>VLOOKUP(B888,[1]Sheet1!$A:$D,3,0)</f>
        <v>4</v>
      </c>
      <c r="R888" s="6">
        <f t="shared" si="45"/>
        <v>0</v>
      </c>
      <c r="S888" s="6">
        <f>VLOOKUP(B888,[2]Sheet1!$A:$D,4,0)</f>
        <v>533.32000000000005</v>
      </c>
      <c r="T888" s="6">
        <f t="shared" si="46"/>
        <v>2133.2800000000002</v>
      </c>
    </row>
    <row r="889" spans="1:20" x14ac:dyDescent="0.45">
      <c r="A889" s="6" t="s">
        <v>28</v>
      </c>
      <c r="B889" s="6" t="s">
        <v>1773</v>
      </c>
      <c r="C889" s="6" t="s">
        <v>1774</v>
      </c>
      <c r="D889" s="6" t="s">
        <v>20</v>
      </c>
      <c r="E889" s="6">
        <v>1</v>
      </c>
      <c r="F889" s="6">
        <v>122.73</v>
      </c>
      <c r="G889" s="6" t="s">
        <v>25</v>
      </c>
      <c r="H889" s="16">
        <v>35886</v>
      </c>
      <c r="I889" s="16">
        <v>35886</v>
      </c>
      <c r="J889" s="6">
        <v>1.2273E-3</v>
      </c>
      <c r="K889" s="6">
        <v>9771</v>
      </c>
      <c r="L889" s="6" t="s">
        <v>31</v>
      </c>
      <c r="M889" s="6" t="s">
        <v>246</v>
      </c>
      <c r="N889" s="6" t="s">
        <v>27</v>
      </c>
      <c r="O889" s="6">
        <v>1</v>
      </c>
      <c r="P889" s="7">
        <f t="shared" si="47"/>
        <v>1.2273E-3</v>
      </c>
      <c r="Q889" s="6">
        <f>VLOOKUP(B889,[1]Sheet1!$A:$D,3,0)</f>
        <v>1</v>
      </c>
      <c r="R889" s="6">
        <f t="shared" si="45"/>
        <v>0</v>
      </c>
      <c r="S889" s="6">
        <f>VLOOKUP(B889,[2]Sheet1!$A:$D,4,0)</f>
        <v>122.73</v>
      </c>
      <c r="T889" s="6">
        <f t="shared" si="46"/>
        <v>122.73</v>
      </c>
    </row>
    <row r="890" spans="1:20" x14ac:dyDescent="0.45">
      <c r="A890" s="6" t="s">
        <v>28</v>
      </c>
      <c r="B890" s="6" t="s">
        <v>1775</v>
      </c>
      <c r="C890" s="6" t="s">
        <v>1776</v>
      </c>
      <c r="D890" s="6" t="s">
        <v>20</v>
      </c>
      <c r="E890" s="6">
        <v>1</v>
      </c>
      <c r="F890" s="6">
        <v>266.81</v>
      </c>
      <c r="G890" s="6" t="s">
        <v>25</v>
      </c>
      <c r="H890" s="16">
        <v>35886</v>
      </c>
      <c r="I890" s="16">
        <v>35886</v>
      </c>
      <c r="J890" s="6">
        <v>2.6681000000000001E-3</v>
      </c>
      <c r="K890" s="6">
        <v>9771</v>
      </c>
      <c r="L890" s="6" t="s">
        <v>31</v>
      </c>
      <c r="M890" s="6" t="s">
        <v>246</v>
      </c>
      <c r="N890" s="6" t="s">
        <v>27</v>
      </c>
      <c r="O890" s="6">
        <v>1</v>
      </c>
      <c r="P890" s="7">
        <f t="shared" si="47"/>
        <v>2.6681000000000001E-3</v>
      </c>
      <c r="Q890" s="6">
        <f>VLOOKUP(B890,[1]Sheet1!$A:$D,3,0)</f>
        <v>1</v>
      </c>
      <c r="R890" s="6">
        <f t="shared" si="45"/>
        <v>0</v>
      </c>
      <c r="S890" s="6">
        <f>VLOOKUP(B890,[2]Sheet1!$A:$D,4,0)</f>
        <v>266.81</v>
      </c>
      <c r="T890" s="6">
        <f t="shared" si="46"/>
        <v>266.81</v>
      </c>
    </row>
    <row r="891" spans="1:20" x14ac:dyDescent="0.45">
      <c r="A891" s="6" t="s">
        <v>28</v>
      </c>
      <c r="B891" s="6" t="s">
        <v>1777</v>
      </c>
      <c r="C891" s="6" t="s">
        <v>1778</v>
      </c>
      <c r="D891" s="6" t="s">
        <v>20</v>
      </c>
      <c r="E891" s="6">
        <v>3</v>
      </c>
      <c r="F891" s="6">
        <v>921</v>
      </c>
      <c r="G891" s="6" t="s">
        <v>25</v>
      </c>
      <c r="H891" s="16">
        <v>35886</v>
      </c>
      <c r="I891" s="16">
        <v>35886</v>
      </c>
      <c r="J891" s="6">
        <v>9.2099999999999994E-3</v>
      </c>
      <c r="K891" s="6">
        <v>9771</v>
      </c>
      <c r="L891" s="6" t="s">
        <v>31</v>
      </c>
      <c r="M891" s="6" t="s">
        <v>246</v>
      </c>
      <c r="N891" s="6" t="s">
        <v>27</v>
      </c>
      <c r="O891" s="6">
        <v>3</v>
      </c>
      <c r="P891" s="7">
        <f t="shared" si="47"/>
        <v>9.2099999999999994E-3</v>
      </c>
      <c r="Q891" s="6">
        <f>VLOOKUP(B891,[1]Sheet1!$A:$D,3,0)</f>
        <v>3</v>
      </c>
      <c r="R891" s="6">
        <f t="shared" si="45"/>
        <v>0</v>
      </c>
      <c r="S891" s="6">
        <f>VLOOKUP(B891,[2]Sheet1!$A:$D,4,0)</f>
        <v>307</v>
      </c>
      <c r="T891" s="6">
        <f t="shared" si="46"/>
        <v>921</v>
      </c>
    </row>
    <row r="892" spans="1:20" x14ac:dyDescent="0.45">
      <c r="A892" s="6" t="s">
        <v>28</v>
      </c>
      <c r="B892" s="6" t="s">
        <v>1779</v>
      </c>
      <c r="C892" s="6" t="s">
        <v>1780</v>
      </c>
      <c r="D892" s="6" t="s">
        <v>20</v>
      </c>
      <c r="E892" s="6">
        <v>3</v>
      </c>
      <c r="F892" s="6">
        <v>275.39999999999998</v>
      </c>
      <c r="G892" s="6" t="s">
        <v>25</v>
      </c>
      <c r="H892" s="16">
        <v>35886</v>
      </c>
      <c r="I892" s="16">
        <v>35886</v>
      </c>
      <c r="J892" s="6">
        <v>2.7539999999999999E-3</v>
      </c>
      <c r="K892" s="6">
        <v>9771</v>
      </c>
      <c r="L892" s="6" t="s">
        <v>31</v>
      </c>
      <c r="M892" s="6" t="s">
        <v>246</v>
      </c>
      <c r="N892" s="6" t="s">
        <v>27</v>
      </c>
      <c r="O892" s="6">
        <v>3</v>
      </c>
      <c r="P892" s="7">
        <f t="shared" si="47"/>
        <v>2.7539999999999999E-3</v>
      </c>
      <c r="Q892" s="6">
        <f>VLOOKUP(B892,[1]Sheet1!$A:$D,3,0)</f>
        <v>3</v>
      </c>
      <c r="R892" s="6">
        <f t="shared" si="45"/>
        <v>0</v>
      </c>
      <c r="S892" s="6">
        <f>VLOOKUP(B892,[2]Sheet1!$A:$D,4,0)</f>
        <v>91.8</v>
      </c>
      <c r="T892" s="6">
        <f t="shared" si="46"/>
        <v>275.39999999999998</v>
      </c>
    </row>
    <row r="893" spans="1:20" x14ac:dyDescent="0.45">
      <c r="A893" s="6" t="s">
        <v>28</v>
      </c>
      <c r="B893" s="6" t="s">
        <v>1781</v>
      </c>
      <c r="C893" s="6" t="s">
        <v>1782</v>
      </c>
      <c r="D893" s="6" t="s">
        <v>20</v>
      </c>
      <c r="E893" s="6">
        <v>20</v>
      </c>
      <c r="F893" s="6">
        <v>3287.6</v>
      </c>
      <c r="G893" s="6" t="s">
        <v>25</v>
      </c>
      <c r="H893" s="16">
        <v>35886</v>
      </c>
      <c r="I893" s="16">
        <v>40222</v>
      </c>
      <c r="J893" s="6">
        <v>3.2876000000000002E-2</v>
      </c>
      <c r="K893" s="6">
        <v>5435</v>
      </c>
      <c r="L893" s="6" t="s">
        <v>31</v>
      </c>
      <c r="M893" s="6" t="s">
        <v>246</v>
      </c>
      <c r="N893" s="6" t="s">
        <v>27</v>
      </c>
      <c r="O893" s="6">
        <v>20</v>
      </c>
      <c r="P893" s="7">
        <f t="shared" si="47"/>
        <v>3.2876000000000002E-2</v>
      </c>
      <c r="Q893" s="6">
        <f>VLOOKUP(B893,[1]Sheet1!$A:$D,3,0)</f>
        <v>20</v>
      </c>
      <c r="R893" s="6">
        <f t="shared" si="45"/>
        <v>0</v>
      </c>
      <c r="S893" s="6">
        <f>VLOOKUP(B893,[2]Sheet1!$A:$D,4,0)</f>
        <v>164.38</v>
      </c>
      <c r="T893" s="6">
        <f t="shared" si="46"/>
        <v>3287.6</v>
      </c>
    </row>
    <row r="894" spans="1:20" x14ac:dyDescent="0.45">
      <c r="A894" s="6" t="s">
        <v>28</v>
      </c>
      <c r="B894" s="6" t="s">
        <v>1783</v>
      </c>
      <c r="C894" s="6" t="s">
        <v>1784</v>
      </c>
      <c r="D894" s="6" t="s">
        <v>20</v>
      </c>
      <c r="E894" s="6">
        <v>3</v>
      </c>
      <c r="F894" s="6">
        <v>212.44</v>
      </c>
      <c r="G894" s="6" t="s">
        <v>25</v>
      </c>
      <c r="H894" s="16">
        <v>35886</v>
      </c>
      <c r="I894" s="16">
        <v>35886</v>
      </c>
      <c r="J894" s="6">
        <v>2.1243999999999998E-3</v>
      </c>
      <c r="K894" s="6">
        <v>9771</v>
      </c>
      <c r="L894" s="6" t="s">
        <v>31</v>
      </c>
      <c r="M894" s="6" t="s">
        <v>246</v>
      </c>
      <c r="N894" s="6" t="s">
        <v>27</v>
      </c>
      <c r="O894" s="6">
        <v>3</v>
      </c>
      <c r="P894" s="7">
        <f t="shared" si="47"/>
        <v>2.1243999999999998E-3</v>
      </c>
      <c r="Q894" s="6">
        <f>VLOOKUP(B894,[1]Sheet1!$A:$D,3,0)</f>
        <v>3</v>
      </c>
      <c r="R894" s="6">
        <f t="shared" si="45"/>
        <v>0</v>
      </c>
      <c r="S894" s="6">
        <f>VLOOKUP(B894,[2]Sheet1!$A:$D,4,0)</f>
        <v>70.81</v>
      </c>
      <c r="T894" s="6">
        <f t="shared" si="46"/>
        <v>212.43</v>
      </c>
    </row>
    <row r="895" spans="1:20" x14ac:dyDescent="0.45">
      <c r="A895" s="6" t="s">
        <v>28</v>
      </c>
      <c r="B895" s="6" t="s">
        <v>1785</v>
      </c>
      <c r="C895" s="6" t="s">
        <v>1786</v>
      </c>
      <c r="D895" s="6" t="s">
        <v>20</v>
      </c>
      <c r="E895" s="6">
        <v>1</v>
      </c>
      <c r="F895" s="6">
        <v>1120.6199999999999</v>
      </c>
      <c r="G895" s="6" t="s">
        <v>25</v>
      </c>
      <c r="H895" s="16">
        <v>35886</v>
      </c>
      <c r="I895" s="16">
        <v>35886</v>
      </c>
      <c r="J895" s="6">
        <v>1.1206199999999999E-2</v>
      </c>
      <c r="K895" s="6">
        <v>9771</v>
      </c>
      <c r="L895" s="6" t="s">
        <v>31</v>
      </c>
      <c r="M895" s="6" t="s">
        <v>246</v>
      </c>
      <c r="N895" s="6" t="s">
        <v>27</v>
      </c>
      <c r="O895" s="6">
        <v>1</v>
      </c>
      <c r="P895" s="7">
        <f t="shared" si="47"/>
        <v>1.1206199999999999E-2</v>
      </c>
      <c r="Q895" s="6">
        <f>VLOOKUP(B895,[1]Sheet1!$A:$D,3,0)</f>
        <v>1</v>
      </c>
      <c r="R895" s="6">
        <f t="shared" si="45"/>
        <v>0</v>
      </c>
      <c r="S895" s="6">
        <f>VLOOKUP(B895,[2]Sheet1!$A:$D,4,0)</f>
        <v>1120.6199999999999</v>
      </c>
      <c r="T895" s="6">
        <f t="shared" si="46"/>
        <v>1120.6199999999999</v>
      </c>
    </row>
    <row r="896" spans="1:20" x14ac:dyDescent="0.45">
      <c r="A896" s="6" t="s">
        <v>28</v>
      </c>
      <c r="B896" s="6" t="s">
        <v>1787</v>
      </c>
      <c r="C896" s="6" t="s">
        <v>1788</v>
      </c>
      <c r="D896" s="6" t="s">
        <v>20</v>
      </c>
      <c r="E896" s="6">
        <v>2</v>
      </c>
      <c r="F896" s="6">
        <v>384.21</v>
      </c>
      <c r="G896" s="6" t="s">
        <v>25</v>
      </c>
      <c r="H896" s="16">
        <v>35886</v>
      </c>
      <c r="I896" s="16">
        <v>35886</v>
      </c>
      <c r="J896" s="6">
        <v>3.8420999999999998E-3</v>
      </c>
      <c r="K896" s="6">
        <v>9771</v>
      </c>
      <c r="L896" s="6" t="s">
        <v>31</v>
      </c>
      <c r="M896" s="6" t="s">
        <v>246</v>
      </c>
      <c r="N896" s="6" t="s">
        <v>27</v>
      </c>
      <c r="O896" s="6">
        <v>2</v>
      </c>
      <c r="P896" s="7">
        <f t="shared" si="47"/>
        <v>3.8420999999999998E-3</v>
      </c>
      <c r="Q896" s="6">
        <f>VLOOKUP(B896,[1]Sheet1!$A:$D,3,0)</f>
        <v>2</v>
      </c>
      <c r="R896" s="6">
        <f t="shared" si="45"/>
        <v>0</v>
      </c>
      <c r="S896" s="6">
        <f>VLOOKUP(B896,[2]Sheet1!$A:$D,4,0)</f>
        <v>192.11</v>
      </c>
      <c r="T896" s="6">
        <f t="shared" si="46"/>
        <v>384.22</v>
      </c>
    </row>
    <row r="897" spans="1:20" x14ac:dyDescent="0.45">
      <c r="A897" s="6" t="s">
        <v>28</v>
      </c>
      <c r="B897" s="6" t="s">
        <v>1789</v>
      </c>
      <c r="C897" s="6" t="s">
        <v>1790</v>
      </c>
      <c r="D897" s="6" t="s">
        <v>20</v>
      </c>
      <c r="E897" s="6">
        <v>1</v>
      </c>
      <c r="F897" s="6">
        <v>500</v>
      </c>
      <c r="G897" s="6" t="s">
        <v>25</v>
      </c>
      <c r="H897" s="16">
        <v>35886</v>
      </c>
      <c r="I897" s="16">
        <v>35886</v>
      </c>
      <c r="J897" s="6">
        <v>5.0000000000000001E-3</v>
      </c>
      <c r="K897" s="6">
        <v>9771</v>
      </c>
      <c r="L897" s="6" t="s">
        <v>31</v>
      </c>
      <c r="M897" s="6" t="s">
        <v>246</v>
      </c>
      <c r="N897" s="6" t="s">
        <v>27</v>
      </c>
      <c r="O897" s="6">
        <v>1</v>
      </c>
      <c r="P897" s="7">
        <f t="shared" si="47"/>
        <v>5.0000000000000001E-3</v>
      </c>
      <c r="Q897" s="6">
        <f>VLOOKUP(B897,[1]Sheet1!$A:$D,3,0)</f>
        <v>1</v>
      </c>
      <c r="R897" s="6">
        <f t="shared" si="45"/>
        <v>0</v>
      </c>
      <c r="S897" s="6">
        <f>VLOOKUP(B897,[2]Sheet1!$A:$D,4,0)</f>
        <v>500</v>
      </c>
      <c r="T897" s="6">
        <f t="shared" si="46"/>
        <v>500</v>
      </c>
    </row>
    <row r="898" spans="1:20" x14ac:dyDescent="0.45">
      <c r="A898" s="6" t="s">
        <v>28</v>
      </c>
      <c r="B898" s="6" t="s">
        <v>1791</v>
      </c>
      <c r="C898" s="6" t="s">
        <v>1792</v>
      </c>
      <c r="D898" s="6" t="s">
        <v>20</v>
      </c>
      <c r="E898" s="6">
        <v>1</v>
      </c>
      <c r="F898" s="6">
        <v>4044.2</v>
      </c>
      <c r="G898" s="6" t="s">
        <v>25</v>
      </c>
      <c r="H898" s="16">
        <v>35886</v>
      </c>
      <c r="I898" s="16">
        <v>35886</v>
      </c>
      <c r="J898" s="6">
        <v>4.0441999999999999E-2</v>
      </c>
      <c r="K898" s="6">
        <v>9771</v>
      </c>
      <c r="L898" s="6" t="s">
        <v>31</v>
      </c>
      <c r="M898" s="6" t="s">
        <v>246</v>
      </c>
      <c r="N898" s="6" t="s">
        <v>27</v>
      </c>
      <c r="O898" s="6">
        <v>1</v>
      </c>
      <c r="P898" s="7">
        <f t="shared" si="47"/>
        <v>4.0441999999999999E-2</v>
      </c>
      <c r="Q898" s="6">
        <f>VLOOKUP(B898,[1]Sheet1!$A:$D,3,0)</f>
        <v>1</v>
      </c>
      <c r="R898" s="6">
        <f t="shared" si="45"/>
        <v>0</v>
      </c>
      <c r="S898" s="6">
        <f>VLOOKUP(B898,[2]Sheet1!$A:$D,4,0)</f>
        <v>4044.2</v>
      </c>
      <c r="T898" s="6">
        <f t="shared" si="46"/>
        <v>4044.2</v>
      </c>
    </row>
    <row r="899" spans="1:20" x14ac:dyDescent="0.45">
      <c r="A899" s="6" t="s">
        <v>28</v>
      </c>
      <c r="B899" s="6" t="s">
        <v>1793</v>
      </c>
      <c r="C899" s="6" t="s">
        <v>1794</v>
      </c>
      <c r="D899" s="6" t="s">
        <v>20</v>
      </c>
      <c r="E899" s="6">
        <v>15</v>
      </c>
      <c r="F899" s="6">
        <v>4500</v>
      </c>
      <c r="G899" s="6" t="s">
        <v>25</v>
      </c>
      <c r="H899" s="16">
        <v>35886</v>
      </c>
      <c r="I899" s="16">
        <v>35886</v>
      </c>
      <c r="J899" s="6">
        <v>4.4999999999999998E-2</v>
      </c>
      <c r="K899" s="6">
        <v>9771</v>
      </c>
      <c r="L899" s="6" t="s">
        <v>31</v>
      </c>
      <c r="M899" s="6" t="s">
        <v>246</v>
      </c>
      <c r="N899" s="6" t="s">
        <v>27</v>
      </c>
      <c r="O899" s="6">
        <v>15</v>
      </c>
      <c r="P899" s="7">
        <f t="shared" si="47"/>
        <v>4.4999999999999998E-2</v>
      </c>
      <c r="Q899" s="6">
        <f>VLOOKUP(B899,[1]Sheet1!$A:$D,3,0)</f>
        <v>15</v>
      </c>
      <c r="R899" s="6">
        <f t="shared" ref="R899:R962" si="48">O899-Q899</f>
        <v>0</v>
      </c>
      <c r="S899" s="6">
        <f>VLOOKUP(B899,[2]Sheet1!$A:$D,4,0)</f>
        <v>300</v>
      </c>
      <c r="T899" s="6">
        <f t="shared" ref="T899:T962" si="49">Q899*S899</f>
        <v>4500</v>
      </c>
    </row>
    <row r="900" spans="1:20" x14ac:dyDescent="0.45">
      <c r="A900" s="6" t="s">
        <v>28</v>
      </c>
      <c r="B900" s="6" t="s">
        <v>1795</v>
      </c>
      <c r="C900" s="6" t="s">
        <v>1796</v>
      </c>
      <c r="D900" s="6" t="s">
        <v>20</v>
      </c>
      <c r="E900" s="6">
        <v>1</v>
      </c>
      <c r="F900" s="6">
        <v>6876.98</v>
      </c>
      <c r="G900" s="6" t="s">
        <v>25</v>
      </c>
      <c r="H900" s="16">
        <v>35886</v>
      </c>
      <c r="I900" s="16">
        <v>35886</v>
      </c>
      <c r="J900" s="6">
        <v>6.8769799999999992E-2</v>
      </c>
      <c r="K900" s="6">
        <v>9771</v>
      </c>
      <c r="L900" s="6" t="s">
        <v>31</v>
      </c>
      <c r="M900" s="6" t="s">
        <v>246</v>
      </c>
      <c r="N900" s="6" t="s">
        <v>27</v>
      </c>
      <c r="O900" s="6">
        <v>1</v>
      </c>
      <c r="P900" s="7">
        <f t="shared" si="47"/>
        <v>6.8769799999999992E-2</v>
      </c>
      <c r="Q900" s="6">
        <f>VLOOKUP(B900,[1]Sheet1!$A:$D,3,0)</f>
        <v>1</v>
      </c>
      <c r="R900" s="6">
        <f t="shared" si="48"/>
        <v>0</v>
      </c>
      <c r="S900" s="6">
        <f>VLOOKUP(B900,[2]Sheet1!$A:$D,4,0)</f>
        <v>6876.98</v>
      </c>
      <c r="T900" s="6">
        <f t="shared" si="49"/>
        <v>6876.98</v>
      </c>
    </row>
    <row r="901" spans="1:20" x14ac:dyDescent="0.45">
      <c r="A901" s="6" t="s">
        <v>28</v>
      </c>
      <c r="B901" s="6" t="s">
        <v>1797</v>
      </c>
      <c r="C901" s="6" t="s">
        <v>1798</v>
      </c>
      <c r="D901" s="6" t="s">
        <v>20</v>
      </c>
      <c r="E901" s="6">
        <v>4</v>
      </c>
      <c r="F901" s="6">
        <v>729.8</v>
      </c>
      <c r="G901" s="6" t="s">
        <v>25</v>
      </c>
      <c r="H901" s="16">
        <v>35886</v>
      </c>
      <c r="I901" s="16">
        <v>35886</v>
      </c>
      <c r="J901" s="6">
        <v>7.2979999999999998E-3</v>
      </c>
      <c r="K901" s="6">
        <v>9771</v>
      </c>
      <c r="L901" s="6" t="s">
        <v>31</v>
      </c>
      <c r="M901" s="6" t="s">
        <v>246</v>
      </c>
      <c r="N901" s="6" t="s">
        <v>27</v>
      </c>
      <c r="O901" s="6">
        <v>4</v>
      </c>
      <c r="P901" s="7">
        <f t="shared" si="47"/>
        <v>7.2979999999999998E-3</v>
      </c>
      <c r="Q901" s="6">
        <f>VLOOKUP(B901,[1]Sheet1!$A:$D,3,0)</f>
        <v>4</v>
      </c>
      <c r="R901" s="6">
        <f t="shared" si="48"/>
        <v>0</v>
      </c>
      <c r="S901" s="6">
        <f>VLOOKUP(B901,[2]Sheet1!$A:$D,4,0)</f>
        <v>182.45</v>
      </c>
      <c r="T901" s="6">
        <f t="shared" si="49"/>
        <v>729.8</v>
      </c>
    </row>
    <row r="902" spans="1:20" x14ac:dyDescent="0.45">
      <c r="A902" s="6" t="s">
        <v>28</v>
      </c>
      <c r="B902" s="6" t="s">
        <v>1799</v>
      </c>
      <c r="C902" s="6" t="s">
        <v>1800</v>
      </c>
      <c r="D902" s="6" t="s">
        <v>20</v>
      </c>
      <c r="E902" s="6">
        <v>4</v>
      </c>
      <c r="F902" s="6">
        <v>224.55</v>
      </c>
      <c r="G902" s="6" t="s">
        <v>25</v>
      </c>
      <c r="H902" s="16">
        <v>35886</v>
      </c>
      <c r="I902" s="16">
        <v>35886</v>
      </c>
      <c r="J902" s="6">
        <v>2.2455000000000001E-3</v>
      </c>
      <c r="K902" s="6">
        <v>9771</v>
      </c>
      <c r="L902" s="6" t="s">
        <v>31</v>
      </c>
      <c r="M902" s="6" t="s">
        <v>246</v>
      </c>
      <c r="N902" s="6" t="s">
        <v>27</v>
      </c>
      <c r="O902" s="6">
        <v>4</v>
      </c>
      <c r="P902" s="7">
        <f t="shared" si="47"/>
        <v>2.2455000000000001E-3</v>
      </c>
      <c r="Q902" s="6">
        <f>VLOOKUP(B902,[1]Sheet1!$A:$D,3,0)</f>
        <v>4</v>
      </c>
      <c r="R902" s="6">
        <f t="shared" si="48"/>
        <v>0</v>
      </c>
      <c r="S902" s="6">
        <f>VLOOKUP(B902,[2]Sheet1!$A:$D,4,0)</f>
        <v>56.14</v>
      </c>
      <c r="T902" s="6">
        <f t="shared" si="49"/>
        <v>224.56</v>
      </c>
    </row>
    <row r="903" spans="1:20" x14ac:dyDescent="0.45">
      <c r="A903" s="6" t="s">
        <v>28</v>
      </c>
      <c r="B903" s="6" t="s">
        <v>1801</v>
      </c>
      <c r="C903" s="6" t="s">
        <v>1802</v>
      </c>
      <c r="D903" s="6" t="s">
        <v>20</v>
      </c>
      <c r="E903" s="6">
        <v>2</v>
      </c>
      <c r="F903" s="6">
        <v>2301.6799999999998</v>
      </c>
      <c r="G903" s="6" t="s">
        <v>25</v>
      </c>
      <c r="H903" s="16">
        <v>35886</v>
      </c>
      <c r="I903" s="16">
        <v>35886</v>
      </c>
      <c r="J903" s="6">
        <v>2.3016799999999997E-2</v>
      </c>
      <c r="K903" s="6">
        <v>9771</v>
      </c>
      <c r="L903" s="6" t="s">
        <v>31</v>
      </c>
      <c r="M903" s="6" t="s">
        <v>246</v>
      </c>
      <c r="N903" s="6" t="s">
        <v>27</v>
      </c>
      <c r="O903" s="6">
        <v>2</v>
      </c>
      <c r="P903" s="7">
        <f t="shared" si="47"/>
        <v>2.3016799999999997E-2</v>
      </c>
      <c r="Q903" s="6">
        <f>VLOOKUP(B903,[1]Sheet1!$A:$D,3,0)</f>
        <v>2</v>
      </c>
      <c r="R903" s="6">
        <f t="shared" si="48"/>
        <v>0</v>
      </c>
      <c r="S903" s="6">
        <f>VLOOKUP(B903,[2]Sheet1!$A:$D,4,0)</f>
        <v>1150.8399999999999</v>
      </c>
      <c r="T903" s="6">
        <f t="shared" si="49"/>
        <v>2301.6799999999998</v>
      </c>
    </row>
    <row r="904" spans="1:20" x14ac:dyDescent="0.45">
      <c r="A904" s="6" t="s">
        <v>28</v>
      </c>
      <c r="B904" s="6" t="s">
        <v>1803</v>
      </c>
      <c r="C904" s="6" t="s">
        <v>1804</v>
      </c>
      <c r="D904" s="6" t="s">
        <v>20</v>
      </c>
      <c r="E904" s="6">
        <v>2</v>
      </c>
      <c r="F904" s="6">
        <v>3031.48</v>
      </c>
      <c r="G904" s="6" t="s">
        <v>25</v>
      </c>
      <c r="H904" s="16">
        <v>35886</v>
      </c>
      <c r="I904" s="16">
        <v>35886</v>
      </c>
      <c r="J904" s="6">
        <v>3.0314799999999999E-2</v>
      </c>
      <c r="K904" s="6">
        <v>9771</v>
      </c>
      <c r="L904" s="6" t="s">
        <v>31</v>
      </c>
      <c r="M904" s="6" t="s">
        <v>246</v>
      </c>
      <c r="N904" s="6" t="s">
        <v>27</v>
      </c>
      <c r="O904" s="6">
        <v>2</v>
      </c>
      <c r="P904" s="7">
        <f t="shared" si="47"/>
        <v>3.0314799999999999E-2</v>
      </c>
      <c r="Q904" s="6">
        <f>VLOOKUP(B904,[1]Sheet1!$A:$D,3,0)</f>
        <v>2</v>
      </c>
      <c r="R904" s="6">
        <f t="shared" si="48"/>
        <v>0</v>
      </c>
      <c r="S904" s="6">
        <f>VLOOKUP(B904,[2]Sheet1!$A:$D,4,0)</f>
        <v>1515.74</v>
      </c>
      <c r="T904" s="6">
        <f t="shared" si="49"/>
        <v>3031.48</v>
      </c>
    </row>
    <row r="905" spans="1:20" x14ac:dyDescent="0.45">
      <c r="A905" s="6" t="s">
        <v>28</v>
      </c>
      <c r="B905" s="6" t="s">
        <v>1805</v>
      </c>
      <c r="C905" s="6" t="s">
        <v>1806</v>
      </c>
      <c r="D905" s="6" t="s">
        <v>20</v>
      </c>
      <c r="E905" s="6">
        <v>3</v>
      </c>
      <c r="F905" s="6">
        <v>1508.7</v>
      </c>
      <c r="G905" s="6" t="s">
        <v>25</v>
      </c>
      <c r="H905" s="16">
        <v>35886</v>
      </c>
      <c r="I905" s="16">
        <v>35886</v>
      </c>
      <c r="J905" s="6">
        <v>1.5087E-2</v>
      </c>
      <c r="K905" s="6">
        <v>9771</v>
      </c>
      <c r="L905" s="6" t="s">
        <v>31</v>
      </c>
      <c r="M905" s="6" t="s">
        <v>246</v>
      </c>
      <c r="N905" s="6" t="s">
        <v>27</v>
      </c>
      <c r="O905" s="6">
        <v>3</v>
      </c>
      <c r="P905" s="7">
        <f t="shared" si="47"/>
        <v>1.5087E-2</v>
      </c>
      <c r="Q905" s="6">
        <f>VLOOKUP(B905,[1]Sheet1!$A:$D,3,0)</f>
        <v>3</v>
      </c>
      <c r="R905" s="6">
        <f t="shared" si="48"/>
        <v>0</v>
      </c>
      <c r="S905" s="6">
        <f>VLOOKUP(B905,[2]Sheet1!$A:$D,4,0)</f>
        <v>502.9</v>
      </c>
      <c r="T905" s="6">
        <f t="shared" si="49"/>
        <v>1508.6999999999998</v>
      </c>
    </row>
    <row r="906" spans="1:20" x14ac:dyDescent="0.45">
      <c r="A906" s="6" t="s">
        <v>28</v>
      </c>
      <c r="B906" s="6" t="s">
        <v>1807</v>
      </c>
      <c r="C906" s="6" t="s">
        <v>1808</v>
      </c>
      <c r="D906" s="6" t="s">
        <v>20</v>
      </c>
      <c r="E906" s="6">
        <v>70</v>
      </c>
      <c r="F906" s="6">
        <v>726.83</v>
      </c>
      <c r="G906" s="6" t="s">
        <v>25</v>
      </c>
      <c r="H906" s="16">
        <v>35886</v>
      </c>
      <c r="I906" s="16">
        <v>35886</v>
      </c>
      <c r="J906" s="6">
        <v>7.2683000000000001E-3</v>
      </c>
      <c r="K906" s="6">
        <v>9771</v>
      </c>
      <c r="L906" s="6" t="s">
        <v>31</v>
      </c>
      <c r="M906" s="6" t="s">
        <v>246</v>
      </c>
      <c r="N906" s="6" t="s">
        <v>27</v>
      </c>
      <c r="O906" s="6">
        <v>70</v>
      </c>
      <c r="P906" s="7">
        <f t="shared" si="47"/>
        <v>7.2683000000000001E-3</v>
      </c>
      <c r="Q906" s="6">
        <f>VLOOKUP(B906,[1]Sheet1!$A:$D,3,0)</f>
        <v>70</v>
      </c>
      <c r="R906" s="6">
        <f t="shared" si="48"/>
        <v>0</v>
      </c>
      <c r="S906" s="6">
        <f>VLOOKUP(B906,[2]Sheet1!$A:$D,4,0)</f>
        <v>10.38</v>
      </c>
      <c r="T906" s="6">
        <f t="shared" si="49"/>
        <v>726.6</v>
      </c>
    </row>
    <row r="907" spans="1:20" x14ac:dyDescent="0.45">
      <c r="A907" s="6" t="s">
        <v>28</v>
      </c>
      <c r="B907" s="6" t="s">
        <v>1809</v>
      </c>
      <c r="C907" s="6" t="s">
        <v>1810</v>
      </c>
      <c r="D907" s="6" t="s">
        <v>20</v>
      </c>
      <c r="E907" s="6">
        <v>170</v>
      </c>
      <c r="F907" s="6">
        <v>2647.76</v>
      </c>
      <c r="G907" s="6" t="s">
        <v>25</v>
      </c>
      <c r="H907" s="16">
        <v>35886</v>
      </c>
      <c r="I907" s="16">
        <v>35886</v>
      </c>
      <c r="J907" s="6">
        <v>2.6477600000000004E-2</v>
      </c>
      <c r="K907" s="6">
        <v>9771</v>
      </c>
      <c r="L907" s="6" t="s">
        <v>31</v>
      </c>
      <c r="M907" s="6" t="s">
        <v>246</v>
      </c>
      <c r="N907" s="6" t="s">
        <v>27</v>
      </c>
      <c r="O907" s="6">
        <v>170</v>
      </c>
      <c r="P907" s="7">
        <f t="shared" si="47"/>
        <v>2.6477600000000004E-2</v>
      </c>
      <c r="Q907" s="6">
        <f>VLOOKUP(B907,[1]Sheet1!$A:$D,3,0)</f>
        <v>170</v>
      </c>
      <c r="R907" s="6">
        <f t="shared" si="48"/>
        <v>0</v>
      </c>
      <c r="S907" s="6">
        <f>VLOOKUP(B907,[2]Sheet1!$A:$D,4,0)</f>
        <v>15.58</v>
      </c>
      <c r="T907" s="6">
        <f t="shared" si="49"/>
        <v>2648.6</v>
      </c>
    </row>
    <row r="908" spans="1:20" x14ac:dyDescent="0.45">
      <c r="A908" s="6" t="s">
        <v>28</v>
      </c>
      <c r="B908" s="6" t="s">
        <v>1811</v>
      </c>
      <c r="C908" s="6" t="s">
        <v>1812</v>
      </c>
      <c r="D908" s="6" t="s">
        <v>20</v>
      </c>
      <c r="E908" s="6">
        <v>4</v>
      </c>
      <c r="F908" s="6">
        <v>16736.29</v>
      </c>
      <c r="G908" s="6" t="s">
        <v>25</v>
      </c>
      <c r="H908" s="16">
        <v>35886</v>
      </c>
      <c r="I908" s="16">
        <v>35886</v>
      </c>
      <c r="J908" s="6">
        <v>0.16736290000000001</v>
      </c>
      <c r="K908" s="6">
        <v>9771</v>
      </c>
      <c r="L908" s="6" t="s">
        <v>31</v>
      </c>
      <c r="M908" s="6" t="s">
        <v>276</v>
      </c>
      <c r="N908" s="6" t="s">
        <v>27</v>
      </c>
      <c r="O908" s="6">
        <v>4</v>
      </c>
      <c r="P908" s="7">
        <f t="shared" si="47"/>
        <v>0.16736290000000001</v>
      </c>
      <c r="Q908" s="6">
        <f>VLOOKUP(B908,[1]Sheet1!$A:$D,3,0)</f>
        <v>4</v>
      </c>
      <c r="R908" s="6">
        <f t="shared" si="48"/>
        <v>0</v>
      </c>
      <c r="S908" s="6">
        <f>VLOOKUP(B908,[2]Sheet1!$A:$D,4,0)</f>
        <v>4184.07</v>
      </c>
      <c r="T908" s="6">
        <f t="shared" si="49"/>
        <v>16736.28</v>
      </c>
    </row>
    <row r="909" spans="1:20" x14ac:dyDescent="0.45">
      <c r="A909" s="6" t="s">
        <v>28</v>
      </c>
      <c r="B909" s="6" t="s">
        <v>1813</v>
      </c>
      <c r="C909" s="6" t="s">
        <v>1814</v>
      </c>
      <c r="D909" s="6" t="s">
        <v>20</v>
      </c>
      <c r="E909" s="6">
        <v>1</v>
      </c>
      <c r="F909" s="6">
        <v>198166.65</v>
      </c>
      <c r="G909" s="6" t="s">
        <v>25</v>
      </c>
      <c r="H909" s="16">
        <v>39531</v>
      </c>
      <c r="I909" s="16">
        <v>42028</v>
      </c>
      <c r="J909" s="6">
        <v>1.9816665</v>
      </c>
      <c r="K909" s="6">
        <v>3629</v>
      </c>
      <c r="L909" s="6" t="s">
        <v>31</v>
      </c>
      <c r="M909" s="6" t="s">
        <v>246</v>
      </c>
      <c r="N909" s="6" t="s">
        <v>27</v>
      </c>
      <c r="O909" s="6">
        <v>1</v>
      </c>
      <c r="P909" s="7">
        <f t="shared" si="47"/>
        <v>1.9816665</v>
      </c>
      <c r="Q909" s="6">
        <f>VLOOKUP(B909,[1]Sheet1!$A:$D,3,0)</f>
        <v>1</v>
      </c>
      <c r="R909" s="6">
        <f t="shared" si="48"/>
        <v>0</v>
      </c>
      <c r="S909" s="6">
        <f>VLOOKUP(B909,[2]Sheet1!$A:$D,4,0)</f>
        <v>198166.65</v>
      </c>
      <c r="T909" s="6">
        <f t="shared" si="49"/>
        <v>198166.65</v>
      </c>
    </row>
    <row r="910" spans="1:20" x14ac:dyDescent="0.45">
      <c r="A910" s="6" t="s">
        <v>28</v>
      </c>
      <c r="B910" s="6" t="s">
        <v>1815</v>
      </c>
      <c r="C910" s="6" t="s">
        <v>1816</v>
      </c>
      <c r="D910" s="6" t="s">
        <v>20</v>
      </c>
      <c r="E910" s="6">
        <v>4</v>
      </c>
      <c r="F910" s="6">
        <v>280</v>
      </c>
      <c r="G910" s="6" t="s">
        <v>25</v>
      </c>
      <c r="H910" s="16">
        <v>35886</v>
      </c>
      <c r="I910" s="16">
        <v>35886</v>
      </c>
      <c r="J910" s="6">
        <v>2.8E-3</v>
      </c>
      <c r="K910" s="6">
        <v>9771</v>
      </c>
      <c r="L910" s="6" t="s">
        <v>31</v>
      </c>
      <c r="M910" s="6" t="s">
        <v>246</v>
      </c>
      <c r="N910" s="6" t="s">
        <v>27</v>
      </c>
      <c r="O910" s="6">
        <v>4</v>
      </c>
      <c r="P910" s="7">
        <f t="shared" si="47"/>
        <v>2.8E-3</v>
      </c>
      <c r="Q910" s="6">
        <f>VLOOKUP(B910,[1]Sheet1!$A:$D,3,0)</f>
        <v>4</v>
      </c>
      <c r="R910" s="6">
        <f t="shared" si="48"/>
        <v>0</v>
      </c>
      <c r="S910" s="6">
        <f>VLOOKUP(B910,[2]Sheet1!$A:$D,4,0)</f>
        <v>70</v>
      </c>
      <c r="T910" s="6">
        <f t="shared" si="49"/>
        <v>280</v>
      </c>
    </row>
    <row r="911" spans="1:20" x14ac:dyDescent="0.45">
      <c r="A911" s="6" t="s">
        <v>28</v>
      </c>
      <c r="B911" s="6" t="s">
        <v>1817</v>
      </c>
      <c r="C911" s="6" t="s">
        <v>1818</v>
      </c>
      <c r="D911" s="6" t="s">
        <v>20</v>
      </c>
      <c r="E911" s="6">
        <v>8</v>
      </c>
      <c r="F911" s="6">
        <v>478</v>
      </c>
      <c r="G911" s="6" t="s">
        <v>25</v>
      </c>
      <c r="H911" s="16">
        <v>35886</v>
      </c>
      <c r="I911" s="16">
        <v>35886</v>
      </c>
      <c r="J911" s="6">
        <v>4.7800000000000004E-3</v>
      </c>
      <c r="K911" s="6">
        <v>9771</v>
      </c>
      <c r="L911" s="6" t="s">
        <v>31</v>
      </c>
      <c r="M911" s="6" t="s">
        <v>276</v>
      </c>
      <c r="N911" s="6" t="s">
        <v>27</v>
      </c>
      <c r="O911" s="6">
        <v>8</v>
      </c>
      <c r="P911" s="7">
        <f t="shared" si="47"/>
        <v>4.7800000000000004E-3</v>
      </c>
      <c r="Q911" s="6">
        <f>VLOOKUP(B911,[1]Sheet1!$A:$D,3,0)</f>
        <v>8</v>
      </c>
      <c r="R911" s="6">
        <f t="shared" si="48"/>
        <v>0</v>
      </c>
      <c r="S911" s="6">
        <f>VLOOKUP(B911,[2]Sheet1!$A:$D,4,0)</f>
        <v>59.75</v>
      </c>
      <c r="T911" s="6">
        <f t="shared" si="49"/>
        <v>478</v>
      </c>
    </row>
    <row r="912" spans="1:20" x14ac:dyDescent="0.45">
      <c r="A912" s="6" t="s">
        <v>28</v>
      </c>
      <c r="B912" s="6" t="s">
        <v>1819</v>
      </c>
      <c r="C912" s="6" t="s">
        <v>1820</v>
      </c>
      <c r="D912" s="6" t="s">
        <v>20</v>
      </c>
      <c r="E912" s="6">
        <v>1</v>
      </c>
      <c r="F912" s="6">
        <v>9626</v>
      </c>
      <c r="G912" s="6" t="s">
        <v>25</v>
      </c>
      <c r="H912" s="16">
        <v>35886</v>
      </c>
      <c r="I912" s="16">
        <v>35886</v>
      </c>
      <c r="J912" s="6">
        <v>9.6259999999999998E-2</v>
      </c>
      <c r="K912" s="6">
        <v>9771</v>
      </c>
      <c r="L912" s="6" t="s">
        <v>31</v>
      </c>
      <c r="M912" s="6" t="s">
        <v>246</v>
      </c>
      <c r="N912" s="6" t="s">
        <v>27</v>
      </c>
      <c r="O912" s="6">
        <v>1</v>
      </c>
      <c r="P912" s="7">
        <f t="shared" si="47"/>
        <v>9.6259999999999998E-2</v>
      </c>
      <c r="Q912" s="6">
        <f>VLOOKUP(B912,[1]Sheet1!$A:$D,3,0)</f>
        <v>1</v>
      </c>
      <c r="R912" s="6">
        <f t="shared" si="48"/>
        <v>0</v>
      </c>
      <c r="S912" s="6">
        <f>VLOOKUP(B912,[2]Sheet1!$A:$D,4,0)</f>
        <v>9626</v>
      </c>
      <c r="T912" s="6">
        <f t="shared" si="49"/>
        <v>9626</v>
      </c>
    </row>
    <row r="913" spans="1:20" x14ac:dyDescent="0.45">
      <c r="A913" s="6" t="s">
        <v>28</v>
      </c>
      <c r="B913" s="6" t="s">
        <v>1821</v>
      </c>
      <c r="C913" s="6" t="s">
        <v>1820</v>
      </c>
      <c r="D913" s="6" t="s">
        <v>20</v>
      </c>
      <c r="E913" s="6">
        <v>1</v>
      </c>
      <c r="F913" s="6">
        <v>9626</v>
      </c>
      <c r="G913" s="6" t="s">
        <v>25</v>
      </c>
      <c r="H913" s="16">
        <v>35886</v>
      </c>
      <c r="I913" s="16">
        <v>35886</v>
      </c>
      <c r="J913" s="6">
        <v>9.6259999999999998E-2</v>
      </c>
      <c r="K913" s="6">
        <v>9771</v>
      </c>
      <c r="L913" s="6" t="s">
        <v>31</v>
      </c>
      <c r="M913" s="6" t="s">
        <v>246</v>
      </c>
      <c r="N913" s="6" t="s">
        <v>27</v>
      </c>
      <c r="O913" s="6">
        <v>1</v>
      </c>
      <c r="P913" s="7">
        <f t="shared" si="47"/>
        <v>9.6259999999999998E-2</v>
      </c>
      <c r="Q913" s="6">
        <f>VLOOKUP(B913,[1]Sheet1!$A:$D,3,0)</f>
        <v>1</v>
      </c>
      <c r="R913" s="6">
        <f t="shared" si="48"/>
        <v>0</v>
      </c>
      <c r="S913" s="6">
        <f>VLOOKUP(B913,[2]Sheet1!$A:$D,4,0)</f>
        <v>9626</v>
      </c>
      <c r="T913" s="6">
        <f t="shared" si="49"/>
        <v>9626</v>
      </c>
    </row>
    <row r="914" spans="1:20" x14ac:dyDescent="0.45">
      <c r="A914" s="6" t="s">
        <v>28</v>
      </c>
      <c r="B914" s="6" t="s">
        <v>1822</v>
      </c>
      <c r="C914" s="6" t="s">
        <v>1820</v>
      </c>
      <c r="D914" s="6" t="s">
        <v>20</v>
      </c>
      <c r="E914" s="6">
        <v>1</v>
      </c>
      <c r="F914" s="6">
        <v>9626</v>
      </c>
      <c r="G914" s="6" t="s">
        <v>25</v>
      </c>
      <c r="H914" s="16">
        <v>35886</v>
      </c>
      <c r="I914" s="16">
        <v>35886</v>
      </c>
      <c r="J914" s="6">
        <v>9.6259999999999998E-2</v>
      </c>
      <c r="K914" s="6">
        <v>9771</v>
      </c>
      <c r="L914" s="6" t="s">
        <v>31</v>
      </c>
      <c r="M914" s="6" t="s">
        <v>246</v>
      </c>
      <c r="N914" s="6" t="s">
        <v>27</v>
      </c>
      <c r="O914" s="6">
        <v>1</v>
      </c>
      <c r="P914" s="7">
        <f t="shared" si="47"/>
        <v>9.6259999999999998E-2</v>
      </c>
      <c r="Q914" s="6">
        <f>VLOOKUP(B914,[1]Sheet1!$A:$D,3,0)</f>
        <v>1</v>
      </c>
      <c r="R914" s="6">
        <f t="shared" si="48"/>
        <v>0</v>
      </c>
      <c r="S914" s="6">
        <f>VLOOKUP(B914,[2]Sheet1!$A:$D,4,0)</f>
        <v>9626</v>
      </c>
      <c r="T914" s="6">
        <f t="shared" si="49"/>
        <v>9626</v>
      </c>
    </row>
    <row r="915" spans="1:20" x14ac:dyDescent="0.45">
      <c r="A915" s="6" t="s">
        <v>28</v>
      </c>
      <c r="B915" s="6" t="s">
        <v>1823</v>
      </c>
      <c r="C915" s="6" t="s">
        <v>1820</v>
      </c>
      <c r="D915" s="6" t="s">
        <v>20</v>
      </c>
      <c r="E915" s="6">
        <v>1</v>
      </c>
      <c r="F915" s="6">
        <v>6813</v>
      </c>
      <c r="G915" s="6" t="s">
        <v>25</v>
      </c>
      <c r="H915" s="16">
        <v>35886</v>
      </c>
      <c r="I915" s="16">
        <v>35886</v>
      </c>
      <c r="J915" s="6">
        <v>6.8129999999999996E-2</v>
      </c>
      <c r="K915" s="6">
        <v>9771</v>
      </c>
      <c r="L915" s="6" t="s">
        <v>31</v>
      </c>
      <c r="M915" s="6" t="s">
        <v>246</v>
      </c>
      <c r="N915" s="6" t="s">
        <v>27</v>
      </c>
      <c r="O915" s="6">
        <v>1</v>
      </c>
      <c r="P915" s="7">
        <f t="shared" si="47"/>
        <v>6.8129999999999996E-2</v>
      </c>
      <c r="Q915" s="6">
        <f>VLOOKUP(B915,[1]Sheet1!$A:$D,3,0)</f>
        <v>1</v>
      </c>
      <c r="R915" s="6">
        <f t="shared" si="48"/>
        <v>0</v>
      </c>
      <c r="S915" s="6">
        <f>VLOOKUP(B915,[2]Sheet1!$A:$D,4,0)</f>
        <v>6813</v>
      </c>
      <c r="T915" s="6">
        <f t="shared" si="49"/>
        <v>6813</v>
      </c>
    </row>
    <row r="916" spans="1:20" x14ac:dyDescent="0.45">
      <c r="A916" s="6" t="s">
        <v>28</v>
      </c>
      <c r="B916" s="6" t="s">
        <v>1824</v>
      </c>
      <c r="C916" s="6" t="s">
        <v>1825</v>
      </c>
      <c r="D916" s="6" t="s">
        <v>20</v>
      </c>
      <c r="E916" s="6">
        <v>1</v>
      </c>
      <c r="F916" s="6">
        <v>1048</v>
      </c>
      <c r="G916" s="6" t="s">
        <v>25</v>
      </c>
      <c r="H916" s="16">
        <v>35886</v>
      </c>
      <c r="I916" s="16">
        <v>35886</v>
      </c>
      <c r="J916" s="6">
        <v>1.048E-2</v>
      </c>
      <c r="K916" s="6">
        <v>9771</v>
      </c>
      <c r="L916" s="6" t="s">
        <v>31</v>
      </c>
      <c r="M916" s="6" t="s">
        <v>246</v>
      </c>
      <c r="N916" s="6" t="s">
        <v>27</v>
      </c>
      <c r="O916" s="6">
        <v>1</v>
      </c>
      <c r="P916" s="7">
        <f t="shared" si="47"/>
        <v>1.048E-2</v>
      </c>
      <c r="Q916" s="6">
        <f>VLOOKUP(B916,[1]Sheet1!$A:$D,3,0)</f>
        <v>1</v>
      </c>
      <c r="R916" s="6">
        <f t="shared" si="48"/>
        <v>0</v>
      </c>
      <c r="S916" s="6">
        <f>VLOOKUP(B916,[2]Sheet1!$A:$D,4,0)</f>
        <v>1048</v>
      </c>
      <c r="T916" s="6">
        <f t="shared" si="49"/>
        <v>1048</v>
      </c>
    </row>
    <row r="917" spans="1:20" x14ac:dyDescent="0.45">
      <c r="A917" s="6" t="s">
        <v>28</v>
      </c>
      <c r="B917" s="6" t="s">
        <v>1826</v>
      </c>
      <c r="C917" s="6" t="s">
        <v>1827</v>
      </c>
      <c r="D917" s="6" t="s">
        <v>20</v>
      </c>
      <c r="E917" s="6">
        <v>1</v>
      </c>
      <c r="F917" s="6">
        <v>354.05</v>
      </c>
      <c r="G917" s="6" t="s">
        <v>25</v>
      </c>
      <c r="H917" s="16">
        <v>35886</v>
      </c>
      <c r="I917" s="16">
        <v>35886</v>
      </c>
      <c r="J917" s="6">
        <v>3.5405000000000002E-3</v>
      </c>
      <c r="K917" s="6">
        <v>9771</v>
      </c>
      <c r="L917" s="6" t="s">
        <v>31</v>
      </c>
      <c r="M917" s="6" t="s">
        <v>246</v>
      </c>
      <c r="N917" s="6" t="s">
        <v>27</v>
      </c>
      <c r="O917" s="6">
        <v>1</v>
      </c>
      <c r="P917" s="7">
        <f t="shared" si="47"/>
        <v>3.5405000000000002E-3</v>
      </c>
      <c r="Q917" s="6">
        <f>VLOOKUP(B917,[1]Sheet1!$A:$D,3,0)</f>
        <v>1</v>
      </c>
      <c r="R917" s="6">
        <f t="shared" si="48"/>
        <v>0</v>
      </c>
      <c r="S917" s="6">
        <f>VLOOKUP(B917,[2]Sheet1!$A:$D,4,0)</f>
        <v>354.05</v>
      </c>
      <c r="T917" s="6">
        <f t="shared" si="49"/>
        <v>354.05</v>
      </c>
    </row>
    <row r="918" spans="1:20" x14ac:dyDescent="0.45">
      <c r="A918" s="6" t="s">
        <v>28</v>
      </c>
      <c r="B918" s="6" t="s">
        <v>1828</v>
      </c>
      <c r="C918" s="6" t="s">
        <v>1829</v>
      </c>
      <c r="D918" s="6" t="s">
        <v>20</v>
      </c>
      <c r="E918" s="6">
        <v>6</v>
      </c>
      <c r="F918" s="6">
        <v>424.87</v>
      </c>
      <c r="G918" s="6" t="s">
        <v>25</v>
      </c>
      <c r="H918" s="16">
        <v>35886</v>
      </c>
      <c r="I918" s="16">
        <v>35886</v>
      </c>
      <c r="J918" s="6">
        <v>4.2487000000000002E-3</v>
      </c>
      <c r="K918" s="6">
        <v>9771</v>
      </c>
      <c r="L918" s="6" t="s">
        <v>31</v>
      </c>
      <c r="M918" s="6" t="s">
        <v>246</v>
      </c>
      <c r="N918" s="6" t="s">
        <v>27</v>
      </c>
      <c r="O918" s="6">
        <v>6</v>
      </c>
      <c r="P918" s="7">
        <f t="shared" si="47"/>
        <v>4.2487000000000002E-3</v>
      </c>
      <c r="Q918" s="6">
        <f>VLOOKUP(B918,[1]Sheet1!$A:$D,3,0)</f>
        <v>6</v>
      </c>
      <c r="R918" s="6">
        <f t="shared" si="48"/>
        <v>0</v>
      </c>
      <c r="S918" s="6">
        <f>VLOOKUP(B918,[2]Sheet1!$A:$D,4,0)</f>
        <v>70.81</v>
      </c>
      <c r="T918" s="6">
        <f t="shared" si="49"/>
        <v>424.86</v>
      </c>
    </row>
    <row r="919" spans="1:20" x14ac:dyDescent="0.45">
      <c r="A919" s="6" t="s">
        <v>28</v>
      </c>
      <c r="B919" s="6" t="s">
        <v>1830</v>
      </c>
      <c r="C919" s="6" t="s">
        <v>1831</v>
      </c>
      <c r="D919" s="6" t="s">
        <v>20</v>
      </c>
      <c r="E919" s="6">
        <v>1</v>
      </c>
      <c r="F919" s="6">
        <v>807.25</v>
      </c>
      <c r="G919" s="6" t="s">
        <v>25</v>
      </c>
      <c r="H919" s="16">
        <v>35886</v>
      </c>
      <c r="I919" s="16">
        <v>35886</v>
      </c>
      <c r="J919" s="6">
        <v>8.0724999999999998E-3</v>
      </c>
      <c r="K919" s="6">
        <v>9771</v>
      </c>
      <c r="L919" s="6" t="s">
        <v>31</v>
      </c>
      <c r="M919" s="6" t="s">
        <v>246</v>
      </c>
      <c r="N919" s="6" t="s">
        <v>27</v>
      </c>
      <c r="O919" s="6">
        <v>1</v>
      </c>
      <c r="P919" s="7">
        <f t="shared" si="47"/>
        <v>8.0724999999999998E-3</v>
      </c>
      <c r="Q919" s="6">
        <f>VLOOKUP(B919,[1]Sheet1!$A:$D,3,0)</f>
        <v>1</v>
      </c>
      <c r="R919" s="6">
        <f t="shared" si="48"/>
        <v>0</v>
      </c>
      <c r="S919" s="6">
        <f>VLOOKUP(B919,[2]Sheet1!$A:$D,4,0)</f>
        <v>807.25</v>
      </c>
      <c r="T919" s="6">
        <f t="shared" si="49"/>
        <v>807.25</v>
      </c>
    </row>
    <row r="920" spans="1:20" x14ac:dyDescent="0.45">
      <c r="A920" s="6" t="s">
        <v>28</v>
      </c>
      <c r="B920" s="6" t="s">
        <v>1832</v>
      </c>
      <c r="C920" s="6" t="s">
        <v>1833</v>
      </c>
      <c r="D920" s="6" t="s">
        <v>20</v>
      </c>
      <c r="E920" s="6">
        <v>1</v>
      </c>
      <c r="F920" s="6">
        <v>2053.54</v>
      </c>
      <c r="G920" s="6" t="s">
        <v>25</v>
      </c>
      <c r="H920" s="16">
        <v>35886</v>
      </c>
      <c r="I920" s="16">
        <v>35886</v>
      </c>
      <c r="J920" s="6">
        <v>2.0535399999999999E-2</v>
      </c>
      <c r="K920" s="6">
        <v>9771</v>
      </c>
      <c r="L920" s="6" t="s">
        <v>31</v>
      </c>
      <c r="M920" s="6" t="s">
        <v>246</v>
      </c>
      <c r="N920" s="6" t="s">
        <v>27</v>
      </c>
      <c r="O920" s="6">
        <v>1</v>
      </c>
      <c r="P920" s="7">
        <f t="shared" si="47"/>
        <v>2.0535399999999999E-2</v>
      </c>
      <c r="Q920" s="6">
        <f>VLOOKUP(B920,[1]Sheet1!$A:$D,3,0)</f>
        <v>1</v>
      </c>
      <c r="R920" s="6">
        <f t="shared" si="48"/>
        <v>0</v>
      </c>
      <c r="S920" s="6">
        <f>VLOOKUP(B920,[2]Sheet1!$A:$D,4,0)</f>
        <v>2053.54</v>
      </c>
      <c r="T920" s="6">
        <f t="shared" si="49"/>
        <v>2053.54</v>
      </c>
    </row>
    <row r="921" spans="1:20" x14ac:dyDescent="0.45">
      <c r="A921" s="6" t="s">
        <v>28</v>
      </c>
      <c r="B921" s="6" t="s">
        <v>1834</v>
      </c>
      <c r="C921" s="6" t="s">
        <v>1835</v>
      </c>
      <c r="D921" s="6" t="s">
        <v>20</v>
      </c>
      <c r="E921" s="6">
        <v>1</v>
      </c>
      <c r="F921" s="6">
        <v>2761.65</v>
      </c>
      <c r="G921" s="6" t="s">
        <v>25</v>
      </c>
      <c r="H921" s="16">
        <v>35886</v>
      </c>
      <c r="I921" s="16">
        <v>35886</v>
      </c>
      <c r="J921" s="6">
        <v>2.7616500000000002E-2</v>
      </c>
      <c r="K921" s="6">
        <v>9771</v>
      </c>
      <c r="L921" s="6" t="s">
        <v>31</v>
      </c>
      <c r="M921" s="6" t="s">
        <v>246</v>
      </c>
      <c r="N921" s="6" t="s">
        <v>27</v>
      </c>
      <c r="O921" s="6">
        <v>1</v>
      </c>
      <c r="P921" s="7">
        <f t="shared" si="47"/>
        <v>2.7616500000000002E-2</v>
      </c>
      <c r="Q921" s="6">
        <f>VLOOKUP(B921,[1]Sheet1!$A:$D,3,0)</f>
        <v>1</v>
      </c>
      <c r="R921" s="6">
        <f t="shared" si="48"/>
        <v>0</v>
      </c>
      <c r="S921" s="6">
        <f>VLOOKUP(B921,[2]Sheet1!$A:$D,4,0)</f>
        <v>2761.65</v>
      </c>
      <c r="T921" s="6">
        <f t="shared" si="49"/>
        <v>2761.65</v>
      </c>
    </row>
    <row r="922" spans="1:20" x14ac:dyDescent="0.45">
      <c r="A922" s="6" t="s">
        <v>28</v>
      </c>
      <c r="B922" s="6" t="s">
        <v>1836</v>
      </c>
      <c r="C922" s="6" t="s">
        <v>1837</v>
      </c>
      <c r="D922" s="6" t="s">
        <v>20</v>
      </c>
      <c r="E922" s="6">
        <v>1</v>
      </c>
      <c r="F922" s="6">
        <v>5477.74</v>
      </c>
      <c r="G922" s="6" t="s">
        <v>25</v>
      </c>
      <c r="H922" s="16">
        <v>35886</v>
      </c>
      <c r="I922" s="16">
        <v>35886</v>
      </c>
      <c r="J922" s="6">
        <v>5.4777399999999997E-2</v>
      </c>
      <c r="K922" s="6">
        <v>9771</v>
      </c>
      <c r="L922" s="6" t="s">
        <v>31</v>
      </c>
      <c r="M922" s="6" t="s">
        <v>246</v>
      </c>
      <c r="N922" s="6" t="s">
        <v>27</v>
      </c>
      <c r="O922" s="6">
        <v>1</v>
      </c>
      <c r="P922" s="7">
        <f t="shared" si="47"/>
        <v>5.4777399999999997E-2</v>
      </c>
      <c r="Q922" s="6">
        <f>VLOOKUP(B922,[1]Sheet1!$A:$D,3,0)</f>
        <v>1</v>
      </c>
      <c r="R922" s="6">
        <f t="shared" si="48"/>
        <v>0</v>
      </c>
      <c r="S922" s="6">
        <f>VLOOKUP(B922,[2]Sheet1!$A:$D,4,0)</f>
        <v>5477.74</v>
      </c>
      <c r="T922" s="6">
        <f t="shared" si="49"/>
        <v>5477.74</v>
      </c>
    </row>
    <row r="923" spans="1:20" x14ac:dyDescent="0.45">
      <c r="A923" s="6" t="s">
        <v>28</v>
      </c>
      <c r="B923" s="6" t="s">
        <v>1838</v>
      </c>
      <c r="C923" s="6" t="s">
        <v>1839</v>
      </c>
      <c r="D923" s="6" t="s">
        <v>20</v>
      </c>
      <c r="E923" s="6">
        <v>1</v>
      </c>
      <c r="F923" s="6">
        <v>4266.87</v>
      </c>
      <c r="G923" s="6" t="s">
        <v>25</v>
      </c>
      <c r="H923" s="16">
        <v>35886</v>
      </c>
      <c r="I923" s="16">
        <v>35886</v>
      </c>
      <c r="J923" s="6">
        <v>4.2668699999999997E-2</v>
      </c>
      <c r="K923" s="6">
        <v>9771</v>
      </c>
      <c r="L923" s="6" t="s">
        <v>31</v>
      </c>
      <c r="M923" s="6" t="s">
        <v>246</v>
      </c>
      <c r="N923" s="6" t="s">
        <v>27</v>
      </c>
      <c r="O923" s="6">
        <v>1</v>
      </c>
      <c r="P923" s="7">
        <f t="shared" si="47"/>
        <v>4.2668699999999997E-2</v>
      </c>
      <c r="Q923" s="6">
        <f>VLOOKUP(B923,[1]Sheet1!$A:$D,3,0)</f>
        <v>1</v>
      </c>
      <c r="R923" s="6">
        <f t="shared" si="48"/>
        <v>0</v>
      </c>
      <c r="S923" s="6">
        <f>VLOOKUP(B923,[2]Sheet1!$A:$D,4,0)</f>
        <v>4266.87</v>
      </c>
      <c r="T923" s="6">
        <f t="shared" si="49"/>
        <v>4266.87</v>
      </c>
    </row>
    <row r="924" spans="1:20" x14ac:dyDescent="0.45">
      <c r="A924" s="6" t="s">
        <v>28</v>
      </c>
      <c r="B924" s="6" t="s">
        <v>1840</v>
      </c>
      <c r="C924" s="6" t="s">
        <v>1841</v>
      </c>
      <c r="D924" s="6" t="s">
        <v>20</v>
      </c>
      <c r="E924" s="6">
        <v>1</v>
      </c>
      <c r="F924" s="6">
        <v>495.68</v>
      </c>
      <c r="G924" s="6" t="s">
        <v>25</v>
      </c>
      <c r="H924" s="16">
        <v>35886</v>
      </c>
      <c r="I924" s="16">
        <v>35886</v>
      </c>
      <c r="J924" s="6">
        <v>4.9567999999999999E-3</v>
      </c>
      <c r="K924" s="6">
        <v>9771</v>
      </c>
      <c r="L924" s="6" t="s">
        <v>31</v>
      </c>
      <c r="M924" s="6" t="s">
        <v>246</v>
      </c>
      <c r="N924" s="6" t="s">
        <v>27</v>
      </c>
      <c r="O924" s="6">
        <v>1</v>
      </c>
      <c r="P924" s="7">
        <f t="shared" si="47"/>
        <v>4.9567999999999999E-3</v>
      </c>
      <c r="Q924" s="6">
        <f>VLOOKUP(B924,[1]Sheet1!$A:$D,3,0)</f>
        <v>1</v>
      </c>
      <c r="R924" s="6">
        <f t="shared" si="48"/>
        <v>0</v>
      </c>
      <c r="S924" s="6">
        <f>VLOOKUP(B924,[2]Sheet1!$A:$D,4,0)</f>
        <v>495.68</v>
      </c>
      <c r="T924" s="6">
        <f t="shared" si="49"/>
        <v>495.68</v>
      </c>
    </row>
    <row r="925" spans="1:20" x14ac:dyDescent="0.45">
      <c r="A925" s="6" t="s">
        <v>28</v>
      </c>
      <c r="B925" s="6" t="s">
        <v>1842</v>
      </c>
      <c r="C925" s="6" t="s">
        <v>1843</v>
      </c>
      <c r="D925" s="6" t="s">
        <v>20</v>
      </c>
      <c r="E925" s="6">
        <v>3</v>
      </c>
      <c r="F925" s="6">
        <v>424.87</v>
      </c>
      <c r="G925" s="6" t="s">
        <v>25</v>
      </c>
      <c r="H925" s="16">
        <v>35886</v>
      </c>
      <c r="I925" s="16">
        <v>35886</v>
      </c>
      <c r="J925" s="6">
        <v>4.2487000000000002E-3</v>
      </c>
      <c r="K925" s="6">
        <v>9771</v>
      </c>
      <c r="L925" s="6" t="s">
        <v>31</v>
      </c>
      <c r="M925" s="6" t="s">
        <v>246</v>
      </c>
      <c r="N925" s="6" t="s">
        <v>27</v>
      </c>
      <c r="O925" s="6">
        <v>3</v>
      </c>
      <c r="P925" s="7">
        <f t="shared" si="47"/>
        <v>4.2487000000000002E-3</v>
      </c>
      <c r="Q925" s="6">
        <f>VLOOKUP(B925,[1]Sheet1!$A:$D,3,0)</f>
        <v>3</v>
      </c>
      <c r="R925" s="6">
        <f t="shared" si="48"/>
        <v>0</v>
      </c>
      <c r="S925" s="6">
        <f>VLOOKUP(B925,[2]Sheet1!$A:$D,4,0)</f>
        <v>141.62</v>
      </c>
      <c r="T925" s="6">
        <f t="shared" si="49"/>
        <v>424.86</v>
      </c>
    </row>
    <row r="926" spans="1:20" x14ac:dyDescent="0.45">
      <c r="A926" s="6" t="s">
        <v>28</v>
      </c>
      <c r="B926" s="6" t="s">
        <v>1844</v>
      </c>
      <c r="C926" s="6" t="s">
        <v>1845</v>
      </c>
      <c r="D926" s="6" t="s">
        <v>20</v>
      </c>
      <c r="E926" s="6">
        <v>3</v>
      </c>
      <c r="F926" s="6">
        <v>212.43</v>
      </c>
      <c r="G926" s="6" t="s">
        <v>25</v>
      </c>
      <c r="H926" s="16">
        <v>35886</v>
      </c>
      <c r="I926" s="16">
        <v>35886</v>
      </c>
      <c r="J926" s="6">
        <v>2.1243E-3</v>
      </c>
      <c r="K926" s="6">
        <v>9771</v>
      </c>
      <c r="L926" s="6" t="s">
        <v>31</v>
      </c>
      <c r="M926" s="6" t="s">
        <v>246</v>
      </c>
      <c r="N926" s="6" t="s">
        <v>27</v>
      </c>
      <c r="O926" s="6">
        <v>3</v>
      </c>
      <c r="P926" s="7">
        <f t="shared" si="47"/>
        <v>2.1243E-3</v>
      </c>
      <c r="Q926" s="6">
        <f>VLOOKUP(B926,[1]Sheet1!$A:$D,3,0)</f>
        <v>3</v>
      </c>
      <c r="R926" s="6">
        <f t="shared" si="48"/>
        <v>0</v>
      </c>
      <c r="S926" s="6">
        <f>VLOOKUP(B926,[2]Sheet1!$A:$D,4,0)</f>
        <v>70.81</v>
      </c>
      <c r="T926" s="6">
        <f t="shared" si="49"/>
        <v>212.43</v>
      </c>
    </row>
    <row r="927" spans="1:20" x14ac:dyDescent="0.45">
      <c r="A927" s="6" t="s">
        <v>28</v>
      </c>
      <c r="B927" s="6" t="s">
        <v>1846</v>
      </c>
      <c r="C927" s="6" t="s">
        <v>1847</v>
      </c>
      <c r="D927" s="6" t="s">
        <v>20</v>
      </c>
      <c r="E927" s="6">
        <v>4</v>
      </c>
      <c r="F927" s="6">
        <v>4420.92</v>
      </c>
      <c r="G927" s="6" t="s">
        <v>25</v>
      </c>
      <c r="H927" s="16">
        <v>35886</v>
      </c>
      <c r="I927" s="16">
        <v>35886</v>
      </c>
      <c r="J927" s="6">
        <v>4.4209200000000004E-2</v>
      </c>
      <c r="K927" s="6">
        <v>9771</v>
      </c>
      <c r="L927" s="6" t="s">
        <v>31</v>
      </c>
      <c r="M927" s="6" t="s">
        <v>246</v>
      </c>
      <c r="N927" s="6" t="s">
        <v>27</v>
      </c>
      <c r="O927" s="6">
        <v>4</v>
      </c>
      <c r="P927" s="7">
        <f t="shared" si="47"/>
        <v>4.4209200000000004E-2</v>
      </c>
      <c r="Q927" s="6">
        <f>VLOOKUP(B927,[1]Sheet1!$A:$D,3,0)</f>
        <v>4</v>
      </c>
      <c r="R927" s="6">
        <f t="shared" si="48"/>
        <v>0</v>
      </c>
      <c r="S927" s="6">
        <f>VLOOKUP(B927,[2]Sheet1!$A:$D,4,0)</f>
        <v>1105.23</v>
      </c>
      <c r="T927" s="6">
        <f t="shared" si="49"/>
        <v>4420.92</v>
      </c>
    </row>
    <row r="928" spans="1:20" x14ac:dyDescent="0.45">
      <c r="A928" s="6" t="s">
        <v>28</v>
      </c>
      <c r="B928" s="6" t="s">
        <v>1848</v>
      </c>
      <c r="C928" s="6" t="s">
        <v>1849</v>
      </c>
      <c r="D928" s="6" t="s">
        <v>20</v>
      </c>
      <c r="E928" s="6">
        <v>3</v>
      </c>
      <c r="F928" s="6">
        <v>1263.1199999999999</v>
      </c>
      <c r="G928" s="6" t="s">
        <v>25</v>
      </c>
      <c r="H928" s="16">
        <v>35886</v>
      </c>
      <c r="I928" s="16">
        <v>35886</v>
      </c>
      <c r="J928" s="6">
        <v>1.2631199999999999E-2</v>
      </c>
      <c r="K928" s="6">
        <v>9771</v>
      </c>
      <c r="L928" s="6" t="s">
        <v>31</v>
      </c>
      <c r="M928" s="6" t="s">
        <v>246</v>
      </c>
      <c r="N928" s="6" t="s">
        <v>27</v>
      </c>
      <c r="O928" s="6">
        <v>3</v>
      </c>
      <c r="P928" s="7">
        <f t="shared" si="47"/>
        <v>1.2631199999999999E-2</v>
      </c>
      <c r="Q928" s="6">
        <f>VLOOKUP(B928,[1]Sheet1!$A:$D,3,0)</f>
        <v>3</v>
      </c>
      <c r="R928" s="6">
        <f t="shared" si="48"/>
        <v>0</v>
      </c>
      <c r="S928" s="6">
        <f>VLOOKUP(B928,[2]Sheet1!$A:$D,4,0)</f>
        <v>421.04</v>
      </c>
      <c r="T928" s="6">
        <f t="shared" si="49"/>
        <v>1263.1200000000001</v>
      </c>
    </row>
    <row r="929" spans="1:20" x14ac:dyDescent="0.45">
      <c r="A929" s="6" t="s">
        <v>28</v>
      </c>
      <c r="B929" s="6" t="s">
        <v>1850</v>
      </c>
      <c r="C929" s="6" t="s">
        <v>1851</v>
      </c>
      <c r="D929" s="6" t="s">
        <v>20</v>
      </c>
      <c r="E929" s="6">
        <v>6</v>
      </c>
      <c r="F929" s="6">
        <v>757.87</v>
      </c>
      <c r="G929" s="6" t="s">
        <v>25</v>
      </c>
      <c r="H929" s="16">
        <v>35886</v>
      </c>
      <c r="I929" s="16">
        <v>35886</v>
      </c>
      <c r="J929" s="6">
        <v>7.5786999999999998E-3</v>
      </c>
      <c r="K929" s="6">
        <v>9771</v>
      </c>
      <c r="L929" s="6" t="s">
        <v>31</v>
      </c>
      <c r="M929" s="6" t="s">
        <v>246</v>
      </c>
      <c r="N929" s="6" t="s">
        <v>27</v>
      </c>
      <c r="O929" s="6">
        <v>6</v>
      </c>
      <c r="P929" s="7">
        <f t="shared" si="47"/>
        <v>7.5786999999999998E-3</v>
      </c>
      <c r="Q929" s="6">
        <f>VLOOKUP(B929,[1]Sheet1!$A:$D,3,0)</f>
        <v>6</v>
      </c>
      <c r="R929" s="6">
        <f t="shared" si="48"/>
        <v>0</v>
      </c>
      <c r="S929" s="6">
        <f>VLOOKUP(B929,[2]Sheet1!$A:$D,4,0)</f>
        <v>126.31</v>
      </c>
      <c r="T929" s="6">
        <f t="shared" si="49"/>
        <v>757.86</v>
      </c>
    </row>
    <row r="930" spans="1:20" x14ac:dyDescent="0.45">
      <c r="A930" s="6" t="s">
        <v>28</v>
      </c>
      <c r="B930" s="6" t="s">
        <v>1852</v>
      </c>
      <c r="C930" s="6" t="s">
        <v>1853</v>
      </c>
      <c r="D930" s="6" t="s">
        <v>20</v>
      </c>
      <c r="E930" s="6">
        <v>2</v>
      </c>
      <c r="F930" s="6">
        <v>23561.02</v>
      </c>
      <c r="G930" s="6" t="s">
        <v>25</v>
      </c>
      <c r="H930" s="16">
        <v>35886</v>
      </c>
      <c r="I930" s="16">
        <v>35886</v>
      </c>
      <c r="J930" s="6">
        <v>0.23561019999999999</v>
      </c>
      <c r="K930" s="6">
        <v>9771</v>
      </c>
      <c r="L930" s="6" t="s">
        <v>31</v>
      </c>
      <c r="M930" s="6" t="s">
        <v>246</v>
      </c>
      <c r="N930" s="6" t="s">
        <v>27</v>
      </c>
      <c r="O930" s="6">
        <v>2</v>
      </c>
      <c r="P930" s="7">
        <f t="shared" si="47"/>
        <v>0.23561019999999999</v>
      </c>
      <c r="Q930" s="6">
        <f>VLOOKUP(B930,[1]Sheet1!$A:$D,3,0)</f>
        <v>2</v>
      </c>
      <c r="R930" s="6">
        <f t="shared" si="48"/>
        <v>0</v>
      </c>
      <c r="S930" s="6">
        <f>VLOOKUP(B930,[2]Sheet1!$A:$D,4,0)</f>
        <v>11780.51</v>
      </c>
      <c r="T930" s="6">
        <f t="shared" si="49"/>
        <v>23561.02</v>
      </c>
    </row>
    <row r="931" spans="1:20" x14ac:dyDescent="0.45">
      <c r="A931" s="6" t="s">
        <v>28</v>
      </c>
      <c r="B931" s="6" t="s">
        <v>1854</v>
      </c>
      <c r="C931" s="6" t="s">
        <v>1855</v>
      </c>
      <c r="D931" s="6" t="s">
        <v>20</v>
      </c>
      <c r="E931" s="6">
        <v>1</v>
      </c>
      <c r="F931" s="6">
        <v>16981.939999999999</v>
      </c>
      <c r="G931" s="6" t="s">
        <v>25</v>
      </c>
      <c r="H931" s="16">
        <v>35886</v>
      </c>
      <c r="I931" s="16">
        <v>35886</v>
      </c>
      <c r="J931" s="6">
        <v>0.16981939999999998</v>
      </c>
      <c r="K931" s="6">
        <v>9771</v>
      </c>
      <c r="L931" s="6" t="s">
        <v>31</v>
      </c>
      <c r="M931" s="6" t="s">
        <v>276</v>
      </c>
      <c r="N931" s="6" t="s">
        <v>27</v>
      </c>
      <c r="O931" s="6">
        <v>1</v>
      </c>
      <c r="P931" s="7">
        <f t="shared" si="47"/>
        <v>0.16981939999999998</v>
      </c>
      <c r="Q931" s="6">
        <f>VLOOKUP(B931,[1]Sheet1!$A:$D,3,0)</f>
        <v>1</v>
      </c>
      <c r="R931" s="6">
        <f t="shared" si="48"/>
        <v>0</v>
      </c>
      <c r="S931" s="6">
        <f>VLOOKUP(B931,[2]Sheet1!$A:$D,4,0)</f>
        <v>16981.939999999999</v>
      </c>
      <c r="T931" s="6">
        <f t="shared" si="49"/>
        <v>16981.939999999999</v>
      </c>
    </row>
    <row r="932" spans="1:20" x14ac:dyDescent="0.45">
      <c r="A932" s="6" t="s">
        <v>28</v>
      </c>
      <c r="B932" s="6" t="s">
        <v>1856</v>
      </c>
      <c r="C932" s="6" t="s">
        <v>1857</v>
      </c>
      <c r="D932" s="6" t="s">
        <v>20</v>
      </c>
      <c r="E932" s="6">
        <v>224</v>
      </c>
      <c r="F932" s="6">
        <v>55488.639999999999</v>
      </c>
      <c r="G932" s="6" t="s">
        <v>25</v>
      </c>
      <c r="H932" s="16">
        <v>35886</v>
      </c>
      <c r="I932" s="16">
        <v>35886</v>
      </c>
      <c r="J932" s="6">
        <v>0.5548864</v>
      </c>
      <c r="K932" s="6">
        <v>9771</v>
      </c>
      <c r="L932" s="6" t="s">
        <v>31</v>
      </c>
      <c r="M932" s="6" t="s">
        <v>246</v>
      </c>
      <c r="N932" s="6" t="s">
        <v>27</v>
      </c>
      <c r="O932" s="6">
        <v>224</v>
      </c>
      <c r="P932" s="7">
        <f t="shared" si="47"/>
        <v>0.5548864</v>
      </c>
      <c r="Q932" s="6">
        <f>VLOOKUP(B932,[1]Sheet1!$A:$D,3,0)</f>
        <v>224</v>
      </c>
      <c r="R932" s="6">
        <f t="shared" si="48"/>
        <v>0</v>
      </c>
      <c r="S932" s="6">
        <f>VLOOKUP(B932,[2]Sheet1!$A:$D,4,0)</f>
        <v>247.72</v>
      </c>
      <c r="T932" s="6">
        <f t="shared" si="49"/>
        <v>55489.279999999999</v>
      </c>
    </row>
    <row r="933" spans="1:20" x14ac:dyDescent="0.45">
      <c r="A933" s="6" t="s">
        <v>28</v>
      </c>
      <c r="B933" s="6" t="s">
        <v>1858</v>
      </c>
      <c r="C933" s="6" t="s">
        <v>1857</v>
      </c>
      <c r="D933" s="6" t="s">
        <v>20</v>
      </c>
      <c r="E933" s="6">
        <v>75</v>
      </c>
      <c r="F933" s="6">
        <v>20197</v>
      </c>
      <c r="G933" s="6" t="s">
        <v>25</v>
      </c>
      <c r="H933" s="16">
        <v>35886</v>
      </c>
      <c r="I933" s="16">
        <v>35886</v>
      </c>
      <c r="J933" s="6">
        <v>0.20197000000000001</v>
      </c>
      <c r="K933" s="6">
        <v>9771</v>
      </c>
      <c r="L933" s="6" t="s">
        <v>31</v>
      </c>
      <c r="M933" s="6" t="s">
        <v>246</v>
      </c>
      <c r="N933" s="6" t="s">
        <v>27</v>
      </c>
      <c r="O933" s="6">
        <v>75</v>
      </c>
      <c r="P933" s="7">
        <f t="shared" si="47"/>
        <v>0.20197000000000001</v>
      </c>
      <c r="Q933" s="6">
        <f>VLOOKUP(B933,[1]Sheet1!$A:$D,3,0)</f>
        <v>75</v>
      </c>
      <c r="R933" s="6">
        <f t="shared" si="48"/>
        <v>0</v>
      </c>
      <c r="S933" s="6">
        <f>VLOOKUP(B933,[2]Sheet1!$A:$D,4,0)</f>
        <v>269.29000000000002</v>
      </c>
      <c r="T933" s="6">
        <f t="shared" si="49"/>
        <v>20196.75</v>
      </c>
    </row>
    <row r="934" spans="1:20" x14ac:dyDescent="0.45">
      <c r="A934" s="6" t="s">
        <v>28</v>
      </c>
      <c r="B934" s="6" t="s">
        <v>1859</v>
      </c>
      <c r="C934" s="6" t="s">
        <v>1860</v>
      </c>
      <c r="D934" s="6" t="s">
        <v>20</v>
      </c>
      <c r="E934" s="6">
        <v>1</v>
      </c>
      <c r="F934" s="6">
        <v>0</v>
      </c>
      <c r="G934" s="6" t="s">
        <v>25</v>
      </c>
      <c r="H934" s="16">
        <v>35886</v>
      </c>
      <c r="I934" s="16">
        <v>35886</v>
      </c>
      <c r="J934" s="6">
        <v>0</v>
      </c>
      <c r="K934" s="6">
        <v>9771</v>
      </c>
      <c r="L934" s="6" t="s">
        <v>31</v>
      </c>
      <c r="M934" s="6" t="s">
        <v>246</v>
      </c>
      <c r="N934" s="6" t="s">
        <v>27</v>
      </c>
      <c r="O934" s="6">
        <v>1</v>
      </c>
      <c r="P934" s="7">
        <f t="shared" si="47"/>
        <v>0</v>
      </c>
      <c r="Q934" s="6">
        <f>VLOOKUP(B934,[1]Sheet1!$A:$D,3,0)</f>
        <v>1</v>
      </c>
      <c r="R934" s="6">
        <f t="shared" si="48"/>
        <v>0</v>
      </c>
      <c r="S934" s="6">
        <f>VLOOKUP(B934,[2]Sheet1!$A:$D,4,0)</f>
        <v>0</v>
      </c>
      <c r="T934" s="6">
        <f t="shared" si="49"/>
        <v>0</v>
      </c>
    </row>
    <row r="935" spans="1:20" x14ac:dyDescent="0.45">
      <c r="A935" s="6" t="s">
        <v>28</v>
      </c>
      <c r="B935" s="6" t="s">
        <v>1861</v>
      </c>
      <c r="C935" s="6" t="s">
        <v>1862</v>
      </c>
      <c r="D935" s="6" t="s">
        <v>20</v>
      </c>
      <c r="E935" s="6">
        <v>234</v>
      </c>
      <c r="F935" s="6">
        <v>2104.4899999999998</v>
      </c>
      <c r="G935" s="6" t="s">
        <v>25</v>
      </c>
      <c r="H935" s="16">
        <v>35886</v>
      </c>
      <c r="I935" s="16">
        <v>35886</v>
      </c>
      <c r="J935" s="6">
        <v>2.1044899999999998E-2</v>
      </c>
      <c r="K935" s="6">
        <v>9771</v>
      </c>
      <c r="L935" s="6" t="s">
        <v>31</v>
      </c>
      <c r="M935" s="6" t="s">
        <v>246</v>
      </c>
      <c r="N935" s="6" t="s">
        <v>27</v>
      </c>
      <c r="O935" s="6">
        <v>234</v>
      </c>
      <c r="P935" s="7">
        <f t="shared" si="47"/>
        <v>2.1044899999999998E-2</v>
      </c>
      <c r="Q935" s="6">
        <f>VLOOKUP(B935,[1]Sheet1!$A:$D,3,0)</f>
        <v>234</v>
      </c>
      <c r="R935" s="6">
        <f t="shared" si="48"/>
        <v>0</v>
      </c>
      <c r="S935" s="6">
        <f>VLOOKUP(B935,[2]Sheet1!$A:$D,4,0)</f>
        <v>8.99</v>
      </c>
      <c r="T935" s="6">
        <f t="shared" si="49"/>
        <v>2103.66</v>
      </c>
    </row>
    <row r="936" spans="1:20" x14ac:dyDescent="0.45">
      <c r="A936" s="6" t="s">
        <v>28</v>
      </c>
      <c r="B936" s="6" t="s">
        <v>1863</v>
      </c>
      <c r="C936" s="6" t="s">
        <v>1864</v>
      </c>
      <c r="D936" s="6" t="s">
        <v>20</v>
      </c>
      <c r="E936" s="6">
        <v>76</v>
      </c>
      <c r="F936" s="6">
        <v>6384</v>
      </c>
      <c r="G936" s="6" t="s">
        <v>25</v>
      </c>
      <c r="H936" s="16">
        <v>35886</v>
      </c>
      <c r="I936" s="16">
        <v>35886</v>
      </c>
      <c r="J936" s="6">
        <v>6.3839999999999994E-2</v>
      </c>
      <c r="K936" s="6">
        <v>9771</v>
      </c>
      <c r="L936" s="6" t="s">
        <v>31</v>
      </c>
      <c r="M936" s="6" t="s">
        <v>246</v>
      </c>
      <c r="N936" s="6" t="s">
        <v>27</v>
      </c>
      <c r="O936" s="6">
        <v>76</v>
      </c>
      <c r="P936" s="7">
        <f t="shared" si="47"/>
        <v>6.3839999999999994E-2</v>
      </c>
      <c r="Q936" s="6">
        <f>VLOOKUP(B936,[1]Sheet1!$A:$D,3,0)</f>
        <v>76</v>
      </c>
      <c r="R936" s="6">
        <f t="shared" si="48"/>
        <v>0</v>
      </c>
      <c r="S936" s="6">
        <f>VLOOKUP(B936,[2]Sheet1!$A:$D,4,0)</f>
        <v>84</v>
      </c>
      <c r="T936" s="6">
        <f t="shared" si="49"/>
        <v>6384</v>
      </c>
    </row>
    <row r="937" spans="1:20" x14ac:dyDescent="0.45">
      <c r="A937" s="6" t="s">
        <v>28</v>
      </c>
      <c r="B937" s="6" t="s">
        <v>1865</v>
      </c>
      <c r="C937" s="6" t="s">
        <v>1866</v>
      </c>
      <c r="D937" s="6" t="s">
        <v>20</v>
      </c>
      <c r="E937" s="6">
        <v>10</v>
      </c>
      <c r="F937" s="6">
        <v>126.54</v>
      </c>
      <c r="G937" s="6" t="s">
        <v>25</v>
      </c>
      <c r="H937" s="16">
        <v>35886</v>
      </c>
      <c r="I937" s="16">
        <v>36791</v>
      </c>
      <c r="J937" s="6">
        <v>1.2654000000000001E-3</v>
      </c>
      <c r="K937" s="6">
        <v>8866</v>
      </c>
      <c r="L937" s="6" t="s">
        <v>31</v>
      </c>
      <c r="M937" s="6" t="s">
        <v>246</v>
      </c>
      <c r="N937" s="6" t="s">
        <v>27</v>
      </c>
      <c r="O937" s="6">
        <v>10</v>
      </c>
      <c r="P937" s="7">
        <f t="shared" si="47"/>
        <v>1.2654000000000001E-3</v>
      </c>
      <c r="Q937" s="6">
        <f>VLOOKUP(B937,[1]Sheet1!$A:$D,3,0)</f>
        <v>10</v>
      </c>
      <c r="R937" s="6">
        <f t="shared" si="48"/>
        <v>0</v>
      </c>
      <c r="S937" s="6">
        <f>VLOOKUP(B937,[2]Sheet1!$A:$D,4,0)</f>
        <v>12.65</v>
      </c>
      <c r="T937" s="6">
        <f t="shared" si="49"/>
        <v>126.5</v>
      </c>
    </row>
    <row r="938" spans="1:20" x14ac:dyDescent="0.45">
      <c r="A938" s="6" t="s">
        <v>28</v>
      </c>
      <c r="B938" s="6" t="s">
        <v>1867</v>
      </c>
      <c r="C938" s="6" t="s">
        <v>1868</v>
      </c>
      <c r="D938" s="6" t="s">
        <v>20</v>
      </c>
      <c r="E938" s="6">
        <v>10</v>
      </c>
      <c r="F938" s="6">
        <v>915.15</v>
      </c>
      <c r="G938" s="6" t="s">
        <v>25</v>
      </c>
      <c r="H938" s="16">
        <v>35886</v>
      </c>
      <c r="I938" s="16">
        <v>35886</v>
      </c>
      <c r="J938" s="6">
        <v>9.1514999999999999E-3</v>
      </c>
      <c r="K938" s="6">
        <v>9771</v>
      </c>
      <c r="L938" s="6" t="s">
        <v>31</v>
      </c>
      <c r="M938" s="6" t="s">
        <v>246</v>
      </c>
      <c r="N938" s="6" t="s">
        <v>27</v>
      </c>
      <c r="O938" s="6">
        <v>10</v>
      </c>
      <c r="P938" s="7">
        <f t="shared" si="47"/>
        <v>9.1514999999999999E-3</v>
      </c>
      <c r="Q938" s="6">
        <f>VLOOKUP(B938,[1]Sheet1!$A:$D,3,0)</f>
        <v>10</v>
      </c>
      <c r="R938" s="6">
        <f t="shared" si="48"/>
        <v>0</v>
      </c>
      <c r="S938" s="6">
        <f>VLOOKUP(B938,[2]Sheet1!$A:$D,4,0)</f>
        <v>91.52</v>
      </c>
      <c r="T938" s="6">
        <f t="shared" si="49"/>
        <v>915.19999999999993</v>
      </c>
    </row>
    <row r="939" spans="1:20" x14ac:dyDescent="0.45">
      <c r="A939" s="6" t="s">
        <v>28</v>
      </c>
      <c r="B939" s="6" t="s">
        <v>1869</v>
      </c>
      <c r="C939" s="6" t="s">
        <v>1870</v>
      </c>
      <c r="D939" s="6" t="s">
        <v>20</v>
      </c>
      <c r="E939" s="6">
        <v>10</v>
      </c>
      <c r="F939" s="6">
        <v>453.43</v>
      </c>
      <c r="G939" s="6" t="s">
        <v>25</v>
      </c>
      <c r="H939" s="16">
        <v>35886</v>
      </c>
      <c r="I939" s="16">
        <v>38222</v>
      </c>
      <c r="J939" s="6">
        <v>4.5342999999999998E-3</v>
      </c>
      <c r="K939" s="6">
        <v>7435</v>
      </c>
      <c r="L939" s="6" t="s">
        <v>31</v>
      </c>
      <c r="M939" s="6" t="s">
        <v>246</v>
      </c>
      <c r="N939" s="6" t="s">
        <v>27</v>
      </c>
      <c r="O939" s="6">
        <v>10</v>
      </c>
      <c r="P939" s="7">
        <f t="shared" si="47"/>
        <v>4.5342999999999998E-3</v>
      </c>
      <c r="Q939" s="6">
        <f>VLOOKUP(B939,[1]Sheet1!$A:$D,3,0)</f>
        <v>10</v>
      </c>
      <c r="R939" s="6">
        <f t="shared" si="48"/>
        <v>0</v>
      </c>
      <c r="S939" s="6">
        <f>VLOOKUP(B939,[2]Sheet1!$A:$D,4,0)</f>
        <v>45.34</v>
      </c>
      <c r="T939" s="6">
        <f t="shared" si="49"/>
        <v>453.40000000000003</v>
      </c>
    </row>
    <row r="940" spans="1:20" x14ac:dyDescent="0.45">
      <c r="A940" s="6" t="s">
        <v>28</v>
      </c>
      <c r="B940" s="6" t="s">
        <v>1871</v>
      </c>
      <c r="C940" s="6" t="s">
        <v>1872</v>
      </c>
      <c r="D940" s="6" t="s">
        <v>20</v>
      </c>
      <c r="E940" s="6">
        <v>3</v>
      </c>
      <c r="F940" s="6">
        <v>4745.5200000000004</v>
      </c>
      <c r="G940" s="6" t="s">
        <v>25</v>
      </c>
      <c r="H940" s="16">
        <v>35886</v>
      </c>
      <c r="I940" s="16">
        <v>35886</v>
      </c>
      <c r="J940" s="6">
        <v>4.7455200000000003E-2</v>
      </c>
      <c r="K940" s="6">
        <v>9771</v>
      </c>
      <c r="L940" s="6" t="s">
        <v>31</v>
      </c>
      <c r="M940" s="6" t="s">
        <v>246</v>
      </c>
      <c r="N940" s="6" t="s">
        <v>27</v>
      </c>
      <c r="O940" s="6">
        <v>3</v>
      </c>
      <c r="P940" s="7">
        <f t="shared" si="47"/>
        <v>4.7455200000000003E-2</v>
      </c>
      <c r="Q940" s="6">
        <f>VLOOKUP(B940,[1]Sheet1!$A:$D,3,0)</f>
        <v>3</v>
      </c>
      <c r="R940" s="6">
        <f t="shared" si="48"/>
        <v>0</v>
      </c>
      <c r="S940" s="6">
        <f>VLOOKUP(B940,[2]Sheet1!$A:$D,4,0)</f>
        <v>1581.84</v>
      </c>
      <c r="T940" s="6">
        <f t="shared" si="49"/>
        <v>4745.5199999999995</v>
      </c>
    </row>
    <row r="941" spans="1:20" x14ac:dyDescent="0.45">
      <c r="A941" s="6" t="s">
        <v>28</v>
      </c>
      <c r="B941" s="6" t="s">
        <v>1873</v>
      </c>
      <c r="C941" s="6" t="s">
        <v>1874</v>
      </c>
      <c r="D941" s="6" t="s">
        <v>20</v>
      </c>
      <c r="E941" s="6">
        <v>1</v>
      </c>
      <c r="F941" s="6">
        <v>8580.1</v>
      </c>
      <c r="G941" s="6" t="s">
        <v>25</v>
      </c>
      <c r="H941" s="16">
        <v>35886</v>
      </c>
      <c r="I941" s="16">
        <v>35886</v>
      </c>
      <c r="J941" s="6">
        <v>8.5801000000000002E-2</v>
      </c>
      <c r="K941" s="6">
        <v>9771</v>
      </c>
      <c r="L941" s="6" t="s">
        <v>31</v>
      </c>
      <c r="M941" s="6" t="s">
        <v>246</v>
      </c>
      <c r="N941" s="6" t="s">
        <v>27</v>
      </c>
      <c r="O941" s="6">
        <v>1</v>
      </c>
      <c r="P941" s="7">
        <f t="shared" si="47"/>
        <v>8.5801000000000002E-2</v>
      </c>
      <c r="Q941" s="6">
        <f>VLOOKUP(B941,[1]Sheet1!$A:$D,3,0)</f>
        <v>1</v>
      </c>
      <c r="R941" s="6">
        <f t="shared" si="48"/>
        <v>0</v>
      </c>
      <c r="S941" s="6">
        <f>VLOOKUP(B941,[2]Sheet1!$A:$D,4,0)</f>
        <v>8580.1</v>
      </c>
      <c r="T941" s="6">
        <f t="shared" si="49"/>
        <v>8580.1</v>
      </c>
    </row>
    <row r="942" spans="1:20" x14ac:dyDescent="0.45">
      <c r="A942" s="6" t="s">
        <v>28</v>
      </c>
      <c r="B942" s="6" t="s">
        <v>1875</v>
      </c>
      <c r="C942" s="6" t="s">
        <v>1876</v>
      </c>
      <c r="D942" s="6" t="s">
        <v>20</v>
      </c>
      <c r="E942" s="6">
        <v>1</v>
      </c>
      <c r="F942" s="6">
        <v>8580.1</v>
      </c>
      <c r="G942" s="6" t="s">
        <v>25</v>
      </c>
      <c r="H942" s="16">
        <v>35886</v>
      </c>
      <c r="I942" s="16">
        <v>35886</v>
      </c>
      <c r="J942" s="6">
        <v>8.5801000000000002E-2</v>
      </c>
      <c r="K942" s="6">
        <v>9771</v>
      </c>
      <c r="L942" s="6" t="s">
        <v>31</v>
      </c>
      <c r="M942" s="6" t="s">
        <v>246</v>
      </c>
      <c r="N942" s="6" t="s">
        <v>27</v>
      </c>
      <c r="O942" s="6">
        <v>1</v>
      </c>
      <c r="P942" s="7">
        <f t="shared" si="47"/>
        <v>8.5801000000000002E-2</v>
      </c>
      <c r="Q942" s="6">
        <f>VLOOKUP(B942,[1]Sheet1!$A:$D,3,0)</f>
        <v>1</v>
      </c>
      <c r="R942" s="6">
        <f t="shared" si="48"/>
        <v>0</v>
      </c>
      <c r="S942" s="6">
        <f>VLOOKUP(B942,[2]Sheet1!$A:$D,4,0)</f>
        <v>8580.1</v>
      </c>
      <c r="T942" s="6">
        <f t="shared" si="49"/>
        <v>8580.1</v>
      </c>
    </row>
    <row r="943" spans="1:20" x14ac:dyDescent="0.45">
      <c r="A943" s="6" t="s">
        <v>28</v>
      </c>
      <c r="B943" s="6" t="s">
        <v>1877</v>
      </c>
      <c r="C943" s="6" t="s">
        <v>1878</v>
      </c>
      <c r="D943" s="6" t="s">
        <v>20</v>
      </c>
      <c r="E943" s="6">
        <v>1</v>
      </c>
      <c r="F943" s="6">
        <v>24842.17</v>
      </c>
      <c r="G943" s="6" t="s">
        <v>25</v>
      </c>
      <c r="H943" s="16">
        <v>39490</v>
      </c>
      <c r="I943" s="16"/>
      <c r="J943" s="6">
        <v>0.2484217</v>
      </c>
      <c r="K943" s="6">
        <v>6167</v>
      </c>
      <c r="L943" s="6" t="s">
        <v>31</v>
      </c>
      <c r="M943" s="6" t="s">
        <v>246</v>
      </c>
      <c r="N943" s="6" t="s">
        <v>27</v>
      </c>
      <c r="O943" s="6">
        <v>1</v>
      </c>
      <c r="P943" s="7">
        <f t="shared" si="47"/>
        <v>0.2484217</v>
      </c>
      <c r="Q943" s="6">
        <f>VLOOKUP(B943,[1]Sheet1!$A:$D,3,0)</f>
        <v>1</v>
      </c>
      <c r="R943" s="6">
        <f t="shared" si="48"/>
        <v>0</v>
      </c>
      <c r="S943" s="6">
        <f>VLOOKUP(B943,[2]Sheet1!$A:$D,4,0)</f>
        <v>24842.17</v>
      </c>
      <c r="T943" s="6">
        <f t="shared" si="49"/>
        <v>24842.17</v>
      </c>
    </row>
    <row r="944" spans="1:20" x14ac:dyDescent="0.45">
      <c r="A944" s="6" t="s">
        <v>28</v>
      </c>
      <c r="B944" s="6" t="s">
        <v>1879</v>
      </c>
      <c r="C944" s="6" t="s">
        <v>1880</v>
      </c>
      <c r="D944" s="6" t="s">
        <v>20</v>
      </c>
      <c r="E944" s="6">
        <v>1</v>
      </c>
      <c r="F944" s="6">
        <v>24842.17</v>
      </c>
      <c r="G944" s="6" t="s">
        <v>25</v>
      </c>
      <c r="H944" s="16">
        <v>39490</v>
      </c>
      <c r="I944" s="16"/>
      <c r="J944" s="6">
        <v>0.2484217</v>
      </c>
      <c r="K944" s="6">
        <v>6167</v>
      </c>
      <c r="L944" s="6" t="s">
        <v>31</v>
      </c>
      <c r="M944" s="6" t="s">
        <v>246</v>
      </c>
      <c r="N944" s="6" t="s">
        <v>27</v>
      </c>
      <c r="O944" s="6">
        <v>1</v>
      </c>
      <c r="P944" s="7">
        <f t="shared" si="47"/>
        <v>0.2484217</v>
      </c>
      <c r="Q944" s="6">
        <f>VLOOKUP(B944,[1]Sheet1!$A:$D,3,0)</f>
        <v>1</v>
      </c>
      <c r="R944" s="6">
        <f t="shared" si="48"/>
        <v>0</v>
      </c>
      <c r="S944" s="6">
        <f>VLOOKUP(B944,[2]Sheet1!$A:$D,4,0)</f>
        <v>24842.17</v>
      </c>
      <c r="T944" s="6">
        <f t="shared" si="49"/>
        <v>24842.17</v>
      </c>
    </row>
    <row r="945" spans="1:20" x14ac:dyDescent="0.45">
      <c r="A945" s="6" t="s">
        <v>28</v>
      </c>
      <c r="B945" s="6" t="s">
        <v>1881</v>
      </c>
      <c r="C945" s="6" t="s">
        <v>1882</v>
      </c>
      <c r="D945" s="6" t="s">
        <v>20</v>
      </c>
      <c r="E945" s="6">
        <v>1</v>
      </c>
      <c r="F945" s="6">
        <v>24842.17</v>
      </c>
      <c r="G945" s="6" t="s">
        <v>25</v>
      </c>
      <c r="H945" s="16">
        <v>39490</v>
      </c>
      <c r="I945" s="16"/>
      <c r="J945" s="6">
        <v>0.2484217</v>
      </c>
      <c r="K945" s="6">
        <v>6167</v>
      </c>
      <c r="L945" s="6" t="s">
        <v>31</v>
      </c>
      <c r="M945" s="6" t="s">
        <v>246</v>
      </c>
      <c r="N945" s="6" t="s">
        <v>27</v>
      </c>
      <c r="O945" s="6">
        <v>1</v>
      </c>
      <c r="P945" s="7">
        <f t="shared" si="47"/>
        <v>0.2484217</v>
      </c>
      <c r="Q945" s="6">
        <f>VLOOKUP(B945,[1]Sheet1!$A:$D,3,0)</f>
        <v>1</v>
      </c>
      <c r="R945" s="6">
        <f t="shared" si="48"/>
        <v>0</v>
      </c>
      <c r="S945" s="6">
        <f>VLOOKUP(B945,[2]Sheet1!$A:$D,4,0)</f>
        <v>24842.17</v>
      </c>
      <c r="T945" s="6">
        <f t="shared" si="49"/>
        <v>24842.17</v>
      </c>
    </row>
    <row r="946" spans="1:20" x14ac:dyDescent="0.45">
      <c r="A946" s="6" t="s">
        <v>28</v>
      </c>
      <c r="B946" s="6" t="s">
        <v>1883</v>
      </c>
      <c r="C946" s="6" t="s">
        <v>1884</v>
      </c>
      <c r="D946" s="6" t="s">
        <v>20</v>
      </c>
      <c r="E946" s="6">
        <v>1</v>
      </c>
      <c r="F946" s="6">
        <v>24842.17</v>
      </c>
      <c r="G946" s="6" t="s">
        <v>25</v>
      </c>
      <c r="H946" s="16">
        <v>39490</v>
      </c>
      <c r="I946" s="16"/>
      <c r="J946" s="6">
        <v>0.2484217</v>
      </c>
      <c r="K946" s="6">
        <v>6167</v>
      </c>
      <c r="L946" s="6" t="s">
        <v>31</v>
      </c>
      <c r="M946" s="6" t="s">
        <v>246</v>
      </c>
      <c r="N946" s="6" t="s">
        <v>27</v>
      </c>
      <c r="O946" s="6">
        <v>1</v>
      </c>
      <c r="P946" s="7">
        <f t="shared" si="47"/>
        <v>0.2484217</v>
      </c>
      <c r="Q946" s="6">
        <f>VLOOKUP(B946,[1]Sheet1!$A:$D,3,0)</f>
        <v>1</v>
      </c>
      <c r="R946" s="6">
        <f t="shared" si="48"/>
        <v>0</v>
      </c>
      <c r="S946" s="6">
        <f>VLOOKUP(B946,[2]Sheet1!$A:$D,4,0)</f>
        <v>24842.17</v>
      </c>
      <c r="T946" s="6">
        <f t="shared" si="49"/>
        <v>24842.17</v>
      </c>
    </row>
    <row r="947" spans="1:20" x14ac:dyDescent="0.45">
      <c r="A947" s="6" t="s">
        <v>28</v>
      </c>
      <c r="B947" s="6" t="s">
        <v>1885</v>
      </c>
      <c r="C947" s="6" t="s">
        <v>1886</v>
      </c>
      <c r="D947" s="6" t="s">
        <v>20</v>
      </c>
      <c r="E947" s="6">
        <v>1</v>
      </c>
      <c r="F947" s="6">
        <v>24842.17</v>
      </c>
      <c r="G947" s="6" t="s">
        <v>25</v>
      </c>
      <c r="H947" s="16">
        <v>39490</v>
      </c>
      <c r="I947" s="16"/>
      <c r="J947" s="6">
        <v>0.2484217</v>
      </c>
      <c r="K947" s="6">
        <v>6167</v>
      </c>
      <c r="L947" s="6" t="s">
        <v>31</v>
      </c>
      <c r="M947" s="6" t="s">
        <v>246</v>
      </c>
      <c r="N947" s="6" t="s">
        <v>27</v>
      </c>
      <c r="O947" s="6">
        <v>1</v>
      </c>
      <c r="P947" s="7">
        <f t="shared" si="47"/>
        <v>0.2484217</v>
      </c>
      <c r="Q947" s="6">
        <f>VLOOKUP(B947,[1]Sheet1!$A:$D,3,0)</f>
        <v>1</v>
      </c>
      <c r="R947" s="6">
        <f t="shared" si="48"/>
        <v>0</v>
      </c>
      <c r="S947" s="6">
        <f>VLOOKUP(B947,[2]Sheet1!$A:$D,4,0)</f>
        <v>24842.17</v>
      </c>
      <c r="T947" s="6">
        <f t="shared" si="49"/>
        <v>24842.17</v>
      </c>
    </row>
    <row r="948" spans="1:20" x14ac:dyDescent="0.45">
      <c r="A948" s="6" t="s">
        <v>28</v>
      </c>
      <c r="B948" s="6" t="s">
        <v>1887</v>
      </c>
      <c r="C948" s="6" t="s">
        <v>1888</v>
      </c>
      <c r="D948" s="6" t="s">
        <v>20</v>
      </c>
      <c r="E948" s="6">
        <v>1</v>
      </c>
      <c r="F948" s="6">
        <v>4468.3900000000003</v>
      </c>
      <c r="G948" s="6" t="s">
        <v>25</v>
      </c>
      <c r="H948" s="16">
        <v>35886</v>
      </c>
      <c r="I948" s="16">
        <v>35886</v>
      </c>
      <c r="J948" s="6">
        <v>4.4683900000000006E-2</v>
      </c>
      <c r="K948" s="6">
        <v>9771</v>
      </c>
      <c r="L948" s="6" t="s">
        <v>31</v>
      </c>
      <c r="M948" s="6" t="s">
        <v>246</v>
      </c>
      <c r="N948" s="6" t="s">
        <v>27</v>
      </c>
      <c r="O948" s="6">
        <v>1</v>
      </c>
      <c r="P948" s="7">
        <f t="shared" si="47"/>
        <v>4.4683900000000006E-2</v>
      </c>
      <c r="Q948" s="6">
        <f>VLOOKUP(B948,[1]Sheet1!$A:$D,3,0)</f>
        <v>1</v>
      </c>
      <c r="R948" s="6">
        <f t="shared" si="48"/>
        <v>0</v>
      </c>
      <c r="S948" s="6">
        <f>VLOOKUP(B948,[2]Sheet1!$A:$D,4,0)</f>
        <v>4468.3900000000003</v>
      </c>
      <c r="T948" s="6">
        <f t="shared" si="49"/>
        <v>4468.3900000000003</v>
      </c>
    </row>
    <row r="949" spans="1:20" x14ac:dyDescent="0.45">
      <c r="A949" s="6" t="s">
        <v>28</v>
      </c>
      <c r="B949" s="6" t="s">
        <v>1889</v>
      </c>
      <c r="C949" s="6" t="s">
        <v>1890</v>
      </c>
      <c r="D949" s="6" t="s">
        <v>20</v>
      </c>
      <c r="E949" s="6">
        <v>1</v>
      </c>
      <c r="F949" s="6">
        <v>3368.4</v>
      </c>
      <c r="G949" s="6" t="s">
        <v>25</v>
      </c>
      <c r="H949" s="16">
        <v>42916</v>
      </c>
      <c r="I949" s="16"/>
      <c r="J949" s="6">
        <v>3.3683999999999999E-2</v>
      </c>
      <c r="K949" s="6">
        <v>2741</v>
      </c>
      <c r="L949" s="6" t="s">
        <v>31</v>
      </c>
      <c r="M949" s="6" t="s">
        <v>276</v>
      </c>
      <c r="N949" s="6" t="s">
        <v>27</v>
      </c>
      <c r="O949" s="6">
        <v>1</v>
      </c>
      <c r="P949" s="7">
        <f t="shared" si="47"/>
        <v>3.3683999999999999E-2</v>
      </c>
      <c r="Q949" s="6">
        <f>VLOOKUP(B949,[1]Sheet1!$A:$D,3,0)</f>
        <v>1</v>
      </c>
      <c r="R949" s="6">
        <f t="shared" si="48"/>
        <v>0</v>
      </c>
      <c r="S949" s="6">
        <f>VLOOKUP(B949,[2]Sheet1!$A:$D,4,0)</f>
        <v>3368.4</v>
      </c>
      <c r="T949" s="6">
        <f t="shared" si="49"/>
        <v>3368.4</v>
      </c>
    </row>
    <row r="950" spans="1:20" hidden="1" x14ac:dyDescent="0.45">
      <c r="A950" s="6"/>
      <c r="B950" s="11" t="s">
        <v>1891</v>
      </c>
      <c r="C950" s="11" t="s">
        <v>1892</v>
      </c>
      <c r="D950" s="11" t="s">
        <v>20</v>
      </c>
      <c r="E950" s="6">
        <v>8</v>
      </c>
      <c r="F950" s="6">
        <v>16552</v>
      </c>
      <c r="G950" s="6" t="s">
        <v>25</v>
      </c>
      <c r="H950" s="14">
        <v>39112</v>
      </c>
      <c r="I950" s="14">
        <v>44775</v>
      </c>
      <c r="J950" s="6"/>
      <c r="K950" s="6"/>
      <c r="L950" s="6"/>
      <c r="M950" s="15" t="s">
        <v>276</v>
      </c>
      <c r="N950" s="8" t="s">
        <v>27</v>
      </c>
      <c r="O950" s="6">
        <v>8</v>
      </c>
      <c r="P950" s="7">
        <f t="shared" si="47"/>
        <v>0.16552</v>
      </c>
      <c r="Q950" s="6">
        <v>0</v>
      </c>
      <c r="R950" s="6">
        <f t="shared" si="48"/>
        <v>8</v>
      </c>
      <c r="S950" s="6">
        <f>VLOOKUP(B950,[2]Sheet1!$A:$D,4,0)</f>
        <v>2069</v>
      </c>
      <c r="T950" s="6">
        <f t="shared" si="49"/>
        <v>0</v>
      </c>
    </row>
    <row r="951" spans="1:20" x14ac:dyDescent="0.45">
      <c r="A951" s="6" t="s">
        <v>28</v>
      </c>
      <c r="B951" s="6" t="s">
        <v>1893</v>
      </c>
      <c r="C951" s="6" t="s">
        <v>1894</v>
      </c>
      <c r="D951" s="6" t="s">
        <v>20</v>
      </c>
      <c r="E951" s="6">
        <v>1</v>
      </c>
      <c r="F951" s="6">
        <v>47736</v>
      </c>
      <c r="G951" s="6" t="s">
        <v>25</v>
      </c>
      <c r="H951" s="16">
        <v>35886</v>
      </c>
      <c r="I951" s="16">
        <v>35886</v>
      </c>
      <c r="J951" s="6">
        <v>0.47736000000000001</v>
      </c>
      <c r="K951" s="6">
        <v>9771</v>
      </c>
      <c r="L951" s="6" t="s">
        <v>31</v>
      </c>
      <c r="M951" s="6" t="s">
        <v>246</v>
      </c>
      <c r="N951" s="6" t="s">
        <v>27</v>
      </c>
      <c r="O951" s="6">
        <v>1</v>
      </c>
      <c r="P951" s="7">
        <f t="shared" si="47"/>
        <v>0.47736000000000001</v>
      </c>
      <c r="Q951" s="6">
        <f>VLOOKUP(B951,[1]Sheet1!$A:$D,3,0)</f>
        <v>1</v>
      </c>
      <c r="R951" s="6">
        <f t="shared" si="48"/>
        <v>0</v>
      </c>
      <c r="S951" s="6">
        <f>VLOOKUP(B951,[2]Sheet1!$A:$D,4,0)</f>
        <v>47736</v>
      </c>
      <c r="T951" s="6">
        <f t="shared" si="49"/>
        <v>47736</v>
      </c>
    </row>
    <row r="952" spans="1:20" x14ac:dyDescent="0.45">
      <c r="A952" s="6" t="s">
        <v>28</v>
      </c>
      <c r="B952" s="6" t="s">
        <v>1895</v>
      </c>
      <c r="C952" s="6" t="s">
        <v>1896</v>
      </c>
      <c r="D952" s="6" t="s">
        <v>20</v>
      </c>
      <c r="E952" s="6">
        <v>1</v>
      </c>
      <c r="F952" s="6">
        <v>50759</v>
      </c>
      <c r="G952" s="6" t="s">
        <v>25</v>
      </c>
      <c r="H952" s="16">
        <v>35886</v>
      </c>
      <c r="I952" s="16">
        <v>35886</v>
      </c>
      <c r="J952" s="6">
        <v>0.50758999999999999</v>
      </c>
      <c r="K952" s="6">
        <v>9771</v>
      </c>
      <c r="L952" s="6" t="s">
        <v>31</v>
      </c>
      <c r="M952" s="6" t="s">
        <v>246</v>
      </c>
      <c r="N952" s="6" t="s">
        <v>27</v>
      </c>
      <c r="O952" s="6">
        <v>1</v>
      </c>
      <c r="P952" s="7">
        <f t="shared" ref="P952:P1015" si="50">(O952*F952/E952)/10^5</f>
        <v>0.50758999999999999</v>
      </c>
      <c r="Q952" s="6">
        <f>VLOOKUP(B952,[1]Sheet1!$A:$D,3,0)</f>
        <v>1</v>
      </c>
      <c r="R952" s="6">
        <f t="shared" si="48"/>
        <v>0</v>
      </c>
      <c r="S952" s="6">
        <f>VLOOKUP(B952,[2]Sheet1!$A:$D,4,0)</f>
        <v>50759</v>
      </c>
      <c r="T952" s="6">
        <f t="shared" si="49"/>
        <v>50759</v>
      </c>
    </row>
    <row r="953" spans="1:20" hidden="1" x14ac:dyDescent="0.45">
      <c r="A953" s="6" t="s">
        <v>28</v>
      </c>
      <c r="B953" s="6" t="s">
        <v>1897</v>
      </c>
      <c r="C953" s="6" t="s">
        <v>1898</v>
      </c>
      <c r="D953" s="6" t="s">
        <v>20</v>
      </c>
      <c r="E953" s="6">
        <v>1</v>
      </c>
      <c r="F953" s="6">
        <v>54100.37</v>
      </c>
      <c r="G953" s="6" t="s">
        <v>25</v>
      </c>
      <c r="H953" s="16">
        <v>35886</v>
      </c>
      <c r="I953" s="16">
        <v>35886</v>
      </c>
      <c r="J953" s="6">
        <v>0.54100369999999998</v>
      </c>
      <c r="K953" s="6">
        <v>9771</v>
      </c>
      <c r="L953" s="6" t="s">
        <v>31</v>
      </c>
      <c r="M953" s="6" t="s">
        <v>246</v>
      </c>
      <c r="N953" s="6" t="s">
        <v>27</v>
      </c>
      <c r="O953" s="6">
        <v>1</v>
      </c>
      <c r="P953" s="7">
        <f t="shared" si="50"/>
        <v>0.54100369999999998</v>
      </c>
      <c r="Q953" s="6">
        <v>0</v>
      </c>
      <c r="R953" s="6">
        <f t="shared" si="48"/>
        <v>1</v>
      </c>
      <c r="S953" s="6">
        <f>VLOOKUP(B953,[2]Sheet1!$A:$D,4,0)</f>
        <v>54100.37</v>
      </c>
      <c r="T953" s="6">
        <f t="shared" si="49"/>
        <v>0</v>
      </c>
    </row>
    <row r="954" spans="1:20" x14ac:dyDescent="0.45">
      <c r="A954" s="6" t="s">
        <v>28</v>
      </c>
      <c r="B954" s="6" t="s">
        <v>1899</v>
      </c>
      <c r="C954" s="6" t="s">
        <v>1900</v>
      </c>
      <c r="D954" s="6" t="s">
        <v>20</v>
      </c>
      <c r="E954" s="6">
        <v>50</v>
      </c>
      <c r="F954" s="6">
        <v>23844.48</v>
      </c>
      <c r="G954" s="6" t="s">
        <v>25</v>
      </c>
      <c r="H954" s="16">
        <v>35886</v>
      </c>
      <c r="I954" s="16">
        <v>35886</v>
      </c>
      <c r="J954" s="6">
        <v>0.23844479999999998</v>
      </c>
      <c r="K954" s="6">
        <v>9771</v>
      </c>
      <c r="L954" s="6" t="s">
        <v>31</v>
      </c>
      <c r="M954" s="6" t="s">
        <v>246</v>
      </c>
      <c r="N954" s="6" t="s">
        <v>27</v>
      </c>
      <c r="O954" s="6">
        <v>50</v>
      </c>
      <c r="P954" s="7">
        <f t="shared" si="50"/>
        <v>0.23844479999999998</v>
      </c>
      <c r="Q954" s="6">
        <f>VLOOKUP(B954,[1]Sheet1!$A:$D,3,0)</f>
        <v>50</v>
      </c>
      <c r="R954" s="6">
        <f t="shared" si="48"/>
        <v>0</v>
      </c>
      <c r="S954" s="6">
        <f>VLOOKUP(B954,[2]Sheet1!$A:$D,4,0)</f>
        <v>476.89</v>
      </c>
      <c r="T954" s="6">
        <f t="shared" si="49"/>
        <v>23844.5</v>
      </c>
    </row>
    <row r="955" spans="1:20" x14ac:dyDescent="0.45">
      <c r="A955" s="6" t="s">
        <v>28</v>
      </c>
      <c r="B955" s="6" t="s">
        <v>1901</v>
      </c>
      <c r="C955" s="6" t="s">
        <v>1902</v>
      </c>
      <c r="D955" s="6" t="s">
        <v>20</v>
      </c>
      <c r="E955" s="6">
        <v>100</v>
      </c>
      <c r="F955" s="6">
        <v>3238.91</v>
      </c>
      <c r="G955" s="6" t="s">
        <v>25</v>
      </c>
      <c r="H955" s="16">
        <v>37043</v>
      </c>
      <c r="I955" s="16">
        <v>37043</v>
      </c>
      <c r="J955" s="6">
        <v>3.2389099999999997E-2</v>
      </c>
      <c r="K955" s="6">
        <v>8614</v>
      </c>
      <c r="L955" s="6" t="s">
        <v>31</v>
      </c>
      <c r="M955" s="6" t="s">
        <v>246</v>
      </c>
      <c r="N955" s="6" t="s">
        <v>27</v>
      </c>
      <c r="O955" s="6">
        <v>100</v>
      </c>
      <c r="P955" s="7">
        <f t="shared" si="50"/>
        <v>3.2389099999999997E-2</v>
      </c>
      <c r="Q955" s="6">
        <f>VLOOKUP(B955,[1]Sheet1!$A:$D,3,0)</f>
        <v>100</v>
      </c>
      <c r="R955" s="6">
        <f t="shared" si="48"/>
        <v>0</v>
      </c>
      <c r="S955" s="6">
        <f>VLOOKUP(B955,[2]Sheet1!$A:$D,4,0)</f>
        <v>32.39</v>
      </c>
      <c r="T955" s="6">
        <f t="shared" si="49"/>
        <v>3239</v>
      </c>
    </row>
    <row r="956" spans="1:20" x14ac:dyDescent="0.45">
      <c r="A956" s="6" t="s">
        <v>28</v>
      </c>
      <c r="B956" s="6" t="s">
        <v>1903</v>
      </c>
      <c r="C956" s="6" t="s">
        <v>1904</v>
      </c>
      <c r="D956" s="6" t="s">
        <v>20</v>
      </c>
      <c r="E956" s="6">
        <v>15</v>
      </c>
      <c r="F956" s="6">
        <v>1589</v>
      </c>
      <c r="G956" s="6" t="s">
        <v>25</v>
      </c>
      <c r="H956" s="16">
        <v>35886</v>
      </c>
      <c r="I956" s="16">
        <v>38959</v>
      </c>
      <c r="J956" s="6">
        <v>1.5890000000000001E-2</v>
      </c>
      <c r="K956" s="6">
        <v>6698</v>
      </c>
      <c r="L956" s="6" t="s">
        <v>31</v>
      </c>
      <c r="M956" s="6" t="s">
        <v>246</v>
      </c>
      <c r="N956" s="6" t="s">
        <v>27</v>
      </c>
      <c r="O956" s="6">
        <v>15</v>
      </c>
      <c r="P956" s="7">
        <f t="shared" si="50"/>
        <v>1.5890000000000001E-2</v>
      </c>
      <c r="Q956" s="6">
        <f>VLOOKUP(B956,[1]Sheet1!$A:$D,3,0)</f>
        <v>15</v>
      </c>
      <c r="R956" s="6">
        <f t="shared" si="48"/>
        <v>0</v>
      </c>
      <c r="S956" s="6">
        <f>VLOOKUP(B956,[2]Sheet1!$A:$D,4,0)</f>
        <v>105.93</v>
      </c>
      <c r="T956" s="6">
        <f t="shared" si="49"/>
        <v>1588.95</v>
      </c>
    </row>
    <row r="957" spans="1:20" x14ac:dyDescent="0.45">
      <c r="A957" s="6" t="s">
        <v>28</v>
      </c>
      <c r="B957" s="6" t="s">
        <v>1905</v>
      </c>
      <c r="C957" s="6" t="s">
        <v>1906</v>
      </c>
      <c r="D957" s="6" t="s">
        <v>20</v>
      </c>
      <c r="E957" s="6">
        <v>1</v>
      </c>
      <c r="F957" s="6">
        <v>1853.44</v>
      </c>
      <c r="G957" s="6" t="s">
        <v>25</v>
      </c>
      <c r="H957" s="16">
        <v>35886</v>
      </c>
      <c r="I957" s="16">
        <v>35886</v>
      </c>
      <c r="J957" s="6">
        <v>1.8534399999999999E-2</v>
      </c>
      <c r="K957" s="6">
        <v>9771</v>
      </c>
      <c r="L957" s="6" t="s">
        <v>31</v>
      </c>
      <c r="M957" s="6" t="s">
        <v>246</v>
      </c>
      <c r="N957" s="6" t="s">
        <v>27</v>
      </c>
      <c r="O957" s="6">
        <v>1</v>
      </c>
      <c r="P957" s="7">
        <f t="shared" si="50"/>
        <v>1.8534399999999999E-2</v>
      </c>
      <c r="Q957" s="6">
        <f>VLOOKUP(B957,[1]Sheet1!$A:$D,3,0)</f>
        <v>1</v>
      </c>
      <c r="R957" s="6">
        <f t="shared" si="48"/>
        <v>0</v>
      </c>
      <c r="S957" s="6">
        <f>VLOOKUP(B957,[2]Sheet1!$A:$D,4,0)</f>
        <v>1853.44</v>
      </c>
      <c r="T957" s="6">
        <f t="shared" si="49"/>
        <v>1853.44</v>
      </c>
    </row>
    <row r="958" spans="1:20" x14ac:dyDescent="0.45">
      <c r="A958" s="6" t="s">
        <v>28</v>
      </c>
      <c r="B958" s="6" t="s">
        <v>1907</v>
      </c>
      <c r="C958" s="6" t="s">
        <v>1908</v>
      </c>
      <c r="D958" s="6" t="s">
        <v>20</v>
      </c>
      <c r="E958" s="6">
        <v>8</v>
      </c>
      <c r="F958" s="6">
        <v>370.1</v>
      </c>
      <c r="G958" s="6" t="s">
        <v>25</v>
      </c>
      <c r="H958" s="16">
        <v>35886</v>
      </c>
      <c r="I958" s="16">
        <v>35886</v>
      </c>
      <c r="J958" s="6">
        <v>3.7010000000000003E-3</v>
      </c>
      <c r="K958" s="6">
        <v>9771</v>
      </c>
      <c r="L958" s="6" t="s">
        <v>31</v>
      </c>
      <c r="M958" s="6" t="s">
        <v>276</v>
      </c>
      <c r="N958" s="6" t="s">
        <v>27</v>
      </c>
      <c r="O958" s="6">
        <v>8</v>
      </c>
      <c r="P958" s="7">
        <f t="shared" si="50"/>
        <v>3.7010000000000003E-3</v>
      </c>
      <c r="Q958" s="6">
        <f>VLOOKUP(B958,[1]Sheet1!$A:$D,3,0)</f>
        <v>8</v>
      </c>
      <c r="R958" s="6">
        <f t="shared" si="48"/>
        <v>0</v>
      </c>
      <c r="S958" s="6">
        <f>VLOOKUP(B958,[2]Sheet1!$A:$D,4,0)</f>
        <v>46.26</v>
      </c>
      <c r="T958" s="6">
        <f t="shared" si="49"/>
        <v>370.08</v>
      </c>
    </row>
    <row r="959" spans="1:20" x14ac:dyDescent="0.45">
      <c r="A959" s="6" t="s">
        <v>28</v>
      </c>
      <c r="B959" s="6" t="s">
        <v>1909</v>
      </c>
      <c r="C959" s="6" t="s">
        <v>1910</v>
      </c>
      <c r="D959" s="6" t="s">
        <v>20</v>
      </c>
      <c r="E959" s="6">
        <v>4</v>
      </c>
      <c r="F959" s="6">
        <v>154345.57</v>
      </c>
      <c r="G959" s="6" t="s">
        <v>25</v>
      </c>
      <c r="H959" s="16">
        <v>35886</v>
      </c>
      <c r="I959" s="16">
        <v>35886</v>
      </c>
      <c r="J959" s="6">
        <v>1.5434557</v>
      </c>
      <c r="K959" s="6">
        <v>9771</v>
      </c>
      <c r="L959" s="6" t="s">
        <v>31</v>
      </c>
      <c r="M959" s="6" t="s">
        <v>246</v>
      </c>
      <c r="N959" s="6" t="s">
        <v>27</v>
      </c>
      <c r="O959" s="6">
        <v>4</v>
      </c>
      <c r="P959" s="7">
        <f t="shared" si="50"/>
        <v>1.5434557</v>
      </c>
      <c r="Q959" s="6">
        <f>VLOOKUP(B959,[1]Sheet1!$A:$D,3,0)</f>
        <v>4</v>
      </c>
      <c r="R959" s="6">
        <f t="shared" si="48"/>
        <v>0</v>
      </c>
      <c r="S959" s="6">
        <f>VLOOKUP(B959,[2]Sheet1!$A:$D,4,0)</f>
        <v>38586.39</v>
      </c>
      <c r="T959" s="6">
        <f t="shared" si="49"/>
        <v>154345.56</v>
      </c>
    </row>
    <row r="960" spans="1:20" x14ac:dyDescent="0.45">
      <c r="A960" s="6" t="s">
        <v>28</v>
      </c>
      <c r="B960" s="6" t="s">
        <v>1911</v>
      </c>
      <c r="C960" s="6" t="s">
        <v>1912</v>
      </c>
      <c r="D960" s="6" t="s">
        <v>20</v>
      </c>
      <c r="E960" s="6">
        <v>1</v>
      </c>
      <c r="F960" s="6">
        <v>6775.09</v>
      </c>
      <c r="G960" s="6" t="s">
        <v>25</v>
      </c>
      <c r="H960" s="16">
        <v>35886</v>
      </c>
      <c r="I960" s="16">
        <v>35886</v>
      </c>
      <c r="J960" s="6">
        <v>6.7750900000000003E-2</v>
      </c>
      <c r="K960" s="6">
        <v>9771</v>
      </c>
      <c r="L960" s="6" t="s">
        <v>31</v>
      </c>
      <c r="M960" s="6" t="s">
        <v>246</v>
      </c>
      <c r="N960" s="6" t="s">
        <v>27</v>
      </c>
      <c r="O960" s="6">
        <v>1</v>
      </c>
      <c r="P960" s="7">
        <f t="shared" si="50"/>
        <v>6.7750900000000003E-2</v>
      </c>
      <c r="Q960" s="6">
        <f>VLOOKUP(B960,[1]Sheet1!$A:$D,3,0)</f>
        <v>1</v>
      </c>
      <c r="R960" s="6">
        <f t="shared" si="48"/>
        <v>0</v>
      </c>
      <c r="S960" s="6">
        <f>VLOOKUP(B960,[2]Sheet1!$A:$D,4,0)</f>
        <v>6775.09</v>
      </c>
      <c r="T960" s="6">
        <f t="shared" si="49"/>
        <v>6775.09</v>
      </c>
    </row>
    <row r="961" spans="1:20" x14ac:dyDescent="0.45">
      <c r="A961" s="6" t="s">
        <v>28</v>
      </c>
      <c r="B961" s="6" t="s">
        <v>1913</v>
      </c>
      <c r="C961" s="6" t="s">
        <v>1914</v>
      </c>
      <c r="D961" s="6" t="s">
        <v>20</v>
      </c>
      <c r="E961" s="6">
        <v>2</v>
      </c>
      <c r="F961" s="6">
        <v>77172.740000000005</v>
      </c>
      <c r="G961" s="6" t="s">
        <v>25</v>
      </c>
      <c r="H961" s="16">
        <v>35886</v>
      </c>
      <c r="I961" s="16">
        <v>35886</v>
      </c>
      <c r="J961" s="6">
        <v>0.77172740000000006</v>
      </c>
      <c r="K961" s="6">
        <v>9771</v>
      </c>
      <c r="L961" s="6" t="s">
        <v>31</v>
      </c>
      <c r="M961" s="6" t="s">
        <v>246</v>
      </c>
      <c r="N961" s="6" t="s">
        <v>27</v>
      </c>
      <c r="O961" s="6">
        <v>2</v>
      </c>
      <c r="P961" s="7">
        <f t="shared" si="50"/>
        <v>0.77172740000000006</v>
      </c>
      <c r="Q961" s="6">
        <f>VLOOKUP(B961,[1]Sheet1!$A:$D,3,0)</f>
        <v>2</v>
      </c>
      <c r="R961" s="6">
        <f t="shared" si="48"/>
        <v>0</v>
      </c>
      <c r="S961" s="6">
        <f>VLOOKUP(B961,[2]Sheet1!$A:$D,4,0)</f>
        <v>38586.370000000003</v>
      </c>
      <c r="T961" s="6">
        <f t="shared" si="49"/>
        <v>77172.740000000005</v>
      </c>
    </row>
    <row r="962" spans="1:20" x14ac:dyDescent="0.45">
      <c r="A962" s="6" t="s">
        <v>28</v>
      </c>
      <c r="B962" s="6" t="s">
        <v>1915</v>
      </c>
      <c r="C962" s="6" t="s">
        <v>1916</v>
      </c>
      <c r="D962" s="6" t="s">
        <v>20</v>
      </c>
      <c r="E962" s="6">
        <v>1</v>
      </c>
      <c r="F962" s="6">
        <v>34732.959999999999</v>
      </c>
      <c r="G962" s="6" t="s">
        <v>25</v>
      </c>
      <c r="H962" s="16">
        <v>35886</v>
      </c>
      <c r="I962" s="16">
        <v>35886</v>
      </c>
      <c r="J962" s="6">
        <v>0.34732960000000002</v>
      </c>
      <c r="K962" s="6">
        <v>9771</v>
      </c>
      <c r="L962" s="6" t="s">
        <v>31</v>
      </c>
      <c r="M962" s="6" t="s">
        <v>246</v>
      </c>
      <c r="N962" s="6" t="s">
        <v>27</v>
      </c>
      <c r="O962" s="6">
        <v>1</v>
      </c>
      <c r="P962" s="7">
        <f t="shared" si="50"/>
        <v>0.34732960000000002</v>
      </c>
      <c r="Q962" s="6">
        <f>VLOOKUP(B962,[1]Sheet1!$A:$D,3,0)</f>
        <v>1</v>
      </c>
      <c r="R962" s="6">
        <f t="shared" si="48"/>
        <v>0</v>
      </c>
      <c r="S962" s="6">
        <f>VLOOKUP(B962,[2]Sheet1!$A:$D,4,0)</f>
        <v>34732.959999999999</v>
      </c>
      <c r="T962" s="6">
        <f t="shared" si="49"/>
        <v>34732.959999999999</v>
      </c>
    </row>
    <row r="963" spans="1:20" x14ac:dyDescent="0.45">
      <c r="A963" s="6" t="s">
        <v>28</v>
      </c>
      <c r="B963" s="6" t="s">
        <v>1917</v>
      </c>
      <c r="C963" s="6" t="s">
        <v>1918</v>
      </c>
      <c r="D963" s="6" t="s">
        <v>20</v>
      </c>
      <c r="E963" s="6">
        <v>1</v>
      </c>
      <c r="F963" s="6">
        <v>34732.959999999999</v>
      </c>
      <c r="G963" s="6" t="s">
        <v>25</v>
      </c>
      <c r="H963" s="16">
        <v>35886</v>
      </c>
      <c r="I963" s="16">
        <v>35886</v>
      </c>
      <c r="J963" s="6">
        <v>0.34732960000000002</v>
      </c>
      <c r="K963" s="6">
        <v>9771</v>
      </c>
      <c r="L963" s="6" t="s">
        <v>31</v>
      </c>
      <c r="M963" s="6" t="s">
        <v>246</v>
      </c>
      <c r="N963" s="6" t="s">
        <v>27</v>
      </c>
      <c r="O963" s="6">
        <v>1</v>
      </c>
      <c r="P963" s="7">
        <f t="shared" si="50"/>
        <v>0.34732960000000002</v>
      </c>
      <c r="Q963" s="6">
        <f>VLOOKUP(B963,[1]Sheet1!$A:$D,3,0)</f>
        <v>1</v>
      </c>
      <c r="R963" s="6">
        <f t="shared" ref="R963:R1026" si="51">O963-Q963</f>
        <v>0</v>
      </c>
      <c r="S963" s="6">
        <f>VLOOKUP(B963,[2]Sheet1!$A:$D,4,0)</f>
        <v>34732.959999999999</v>
      </c>
      <c r="T963" s="6">
        <f t="shared" ref="T963:T1026" si="52">Q963*S963</f>
        <v>34732.959999999999</v>
      </c>
    </row>
    <row r="964" spans="1:20" x14ac:dyDescent="0.45">
      <c r="A964" s="6" t="s">
        <v>28</v>
      </c>
      <c r="B964" s="6" t="s">
        <v>1919</v>
      </c>
      <c r="C964" s="6" t="s">
        <v>1920</v>
      </c>
      <c r="D964" s="6" t="s">
        <v>20</v>
      </c>
      <c r="E964" s="6">
        <v>1</v>
      </c>
      <c r="F964" s="6">
        <v>34732.959999999999</v>
      </c>
      <c r="G964" s="6" t="s">
        <v>25</v>
      </c>
      <c r="H964" s="16">
        <v>35886</v>
      </c>
      <c r="I964" s="16">
        <v>35886</v>
      </c>
      <c r="J964" s="6">
        <v>0.34732960000000002</v>
      </c>
      <c r="K964" s="6">
        <v>9771</v>
      </c>
      <c r="L964" s="6" t="s">
        <v>31</v>
      </c>
      <c r="M964" s="6" t="s">
        <v>246</v>
      </c>
      <c r="N964" s="6" t="s">
        <v>27</v>
      </c>
      <c r="O964" s="6">
        <v>1</v>
      </c>
      <c r="P964" s="7">
        <f t="shared" si="50"/>
        <v>0.34732960000000002</v>
      </c>
      <c r="Q964" s="6">
        <f>VLOOKUP(B964,[1]Sheet1!$A:$D,3,0)</f>
        <v>1</v>
      </c>
      <c r="R964" s="6">
        <f t="shared" si="51"/>
        <v>0</v>
      </c>
      <c r="S964" s="6">
        <f>VLOOKUP(B964,[2]Sheet1!$A:$D,4,0)</f>
        <v>34732.959999999999</v>
      </c>
      <c r="T964" s="6">
        <f t="shared" si="52"/>
        <v>34732.959999999999</v>
      </c>
    </row>
    <row r="965" spans="1:20" x14ac:dyDescent="0.45">
      <c r="A965" s="6" t="s">
        <v>28</v>
      </c>
      <c r="B965" s="6" t="s">
        <v>1921</v>
      </c>
      <c r="C965" s="6" t="s">
        <v>1922</v>
      </c>
      <c r="D965" s="6" t="s">
        <v>78</v>
      </c>
      <c r="E965" s="6">
        <v>3</v>
      </c>
      <c r="F965" s="6">
        <v>6797.88</v>
      </c>
      <c r="G965" s="6" t="s">
        <v>25</v>
      </c>
      <c r="H965" s="16">
        <v>35886</v>
      </c>
      <c r="I965" s="16">
        <v>35886</v>
      </c>
      <c r="J965" s="6">
        <v>6.7978800000000006E-2</v>
      </c>
      <c r="K965" s="6">
        <v>9771</v>
      </c>
      <c r="L965" s="6" t="s">
        <v>31</v>
      </c>
      <c r="M965" s="6" t="s">
        <v>246</v>
      </c>
      <c r="N965" s="6" t="s">
        <v>27</v>
      </c>
      <c r="O965" s="6">
        <v>3</v>
      </c>
      <c r="P965" s="7">
        <f t="shared" si="50"/>
        <v>6.7978800000000006E-2</v>
      </c>
      <c r="Q965" s="6">
        <f>VLOOKUP(B965,[1]Sheet1!$A:$D,3,0)</f>
        <v>3</v>
      </c>
      <c r="R965" s="6">
        <f t="shared" si="51"/>
        <v>0</v>
      </c>
      <c r="S965" s="6">
        <f>VLOOKUP(B965,[2]Sheet1!$A:$D,4,0)</f>
        <v>2265.96</v>
      </c>
      <c r="T965" s="6">
        <f t="shared" si="52"/>
        <v>6797.88</v>
      </c>
    </row>
    <row r="966" spans="1:20" x14ac:dyDescent="0.45">
      <c r="A966" s="6" t="s">
        <v>28</v>
      </c>
      <c r="B966" s="6" t="s">
        <v>1923</v>
      </c>
      <c r="C966" s="6" t="s">
        <v>1924</v>
      </c>
      <c r="D966" s="6" t="s">
        <v>20</v>
      </c>
      <c r="E966" s="6">
        <v>1</v>
      </c>
      <c r="F966" s="6">
        <v>46020.86</v>
      </c>
      <c r="G966" s="6" t="s">
        <v>25</v>
      </c>
      <c r="H966" s="16">
        <v>35886</v>
      </c>
      <c r="I966" s="16">
        <v>35886</v>
      </c>
      <c r="J966" s="6">
        <v>0.46020860000000002</v>
      </c>
      <c r="K966" s="6">
        <v>9771</v>
      </c>
      <c r="L966" s="6" t="s">
        <v>31</v>
      </c>
      <c r="M966" s="6" t="s">
        <v>246</v>
      </c>
      <c r="N966" s="6" t="s">
        <v>27</v>
      </c>
      <c r="O966" s="6">
        <v>1</v>
      </c>
      <c r="P966" s="7">
        <f t="shared" si="50"/>
        <v>0.46020860000000002</v>
      </c>
      <c r="Q966" s="6">
        <f>VLOOKUP(B966,[1]Sheet1!$A:$D,3,0)</f>
        <v>1</v>
      </c>
      <c r="R966" s="6">
        <f t="shared" si="51"/>
        <v>0</v>
      </c>
      <c r="S966" s="6">
        <f>VLOOKUP(B966,[2]Sheet1!$A:$D,4,0)</f>
        <v>46020.86</v>
      </c>
      <c r="T966" s="6">
        <f t="shared" si="52"/>
        <v>46020.86</v>
      </c>
    </row>
    <row r="967" spans="1:20" x14ac:dyDescent="0.45">
      <c r="A967" s="6" t="s">
        <v>28</v>
      </c>
      <c r="B967" s="6" t="s">
        <v>1925</v>
      </c>
      <c r="C967" s="6" t="s">
        <v>1926</v>
      </c>
      <c r="D967" s="6" t="s">
        <v>20</v>
      </c>
      <c r="E967" s="6">
        <v>1</v>
      </c>
      <c r="F967" s="6">
        <v>46020.86</v>
      </c>
      <c r="G967" s="6" t="s">
        <v>25</v>
      </c>
      <c r="H967" s="16">
        <v>35886</v>
      </c>
      <c r="I967" s="16">
        <v>35886</v>
      </c>
      <c r="J967" s="6">
        <v>0.46020860000000002</v>
      </c>
      <c r="K967" s="6">
        <v>9771</v>
      </c>
      <c r="L967" s="6" t="s">
        <v>31</v>
      </c>
      <c r="M967" s="6" t="s">
        <v>246</v>
      </c>
      <c r="N967" s="6" t="s">
        <v>27</v>
      </c>
      <c r="O967" s="6">
        <v>1</v>
      </c>
      <c r="P967" s="7">
        <f t="shared" si="50"/>
        <v>0.46020860000000002</v>
      </c>
      <c r="Q967" s="6">
        <f>VLOOKUP(B967,[1]Sheet1!$A:$D,3,0)</f>
        <v>1</v>
      </c>
      <c r="R967" s="6">
        <f t="shared" si="51"/>
        <v>0</v>
      </c>
      <c r="S967" s="6">
        <f>VLOOKUP(B967,[2]Sheet1!$A:$D,4,0)</f>
        <v>46020.86</v>
      </c>
      <c r="T967" s="6">
        <f t="shared" si="52"/>
        <v>46020.86</v>
      </c>
    </row>
    <row r="968" spans="1:20" x14ac:dyDescent="0.45">
      <c r="A968" s="6" t="s">
        <v>28</v>
      </c>
      <c r="B968" s="6" t="s">
        <v>1927</v>
      </c>
      <c r="C968" s="6" t="s">
        <v>1928</v>
      </c>
      <c r="D968" s="6" t="s">
        <v>78</v>
      </c>
      <c r="E968" s="6">
        <v>3</v>
      </c>
      <c r="F968" s="6">
        <v>1529.52</v>
      </c>
      <c r="G968" s="6" t="s">
        <v>25</v>
      </c>
      <c r="H968" s="16">
        <v>35886</v>
      </c>
      <c r="I968" s="16">
        <v>35886</v>
      </c>
      <c r="J968" s="6">
        <v>1.52952E-2</v>
      </c>
      <c r="K968" s="6">
        <v>9771</v>
      </c>
      <c r="L968" s="6" t="s">
        <v>31</v>
      </c>
      <c r="M968" s="6" t="s">
        <v>246</v>
      </c>
      <c r="N968" s="6" t="s">
        <v>27</v>
      </c>
      <c r="O968" s="6">
        <v>3</v>
      </c>
      <c r="P968" s="7">
        <f t="shared" si="50"/>
        <v>1.5295199999999998E-2</v>
      </c>
      <c r="Q968" s="6">
        <f>VLOOKUP(B968,[1]Sheet1!$A:$D,3,0)</f>
        <v>3</v>
      </c>
      <c r="R968" s="6">
        <f t="shared" si="51"/>
        <v>0</v>
      </c>
      <c r="S968" s="6">
        <f>VLOOKUP(B968,[2]Sheet1!$A:$D,4,0)</f>
        <v>509.84</v>
      </c>
      <c r="T968" s="6">
        <f t="shared" si="52"/>
        <v>1529.52</v>
      </c>
    </row>
    <row r="969" spans="1:20" x14ac:dyDescent="0.45">
      <c r="A969" s="6" t="s">
        <v>28</v>
      </c>
      <c r="B969" s="6" t="s">
        <v>1929</v>
      </c>
      <c r="C969" s="6" t="s">
        <v>1930</v>
      </c>
      <c r="D969" s="6" t="s">
        <v>20</v>
      </c>
      <c r="E969" s="6">
        <v>2</v>
      </c>
      <c r="F969" s="6">
        <v>1359.57</v>
      </c>
      <c r="G969" s="6" t="s">
        <v>25</v>
      </c>
      <c r="H969" s="16">
        <v>35886</v>
      </c>
      <c r="I969" s="16">
        <v>35886</v>
      </c>
      <c r="J969" s="6">
        <v>1.3595699999999999E-2</v>
      </c>
      <c r="K969" s="6">
        <v>9771</v>
      </c>
      <c r="L969" s="6" t="s">
        <v>31</v>
      </c>
      <c r="M969" s="6" t="s">
        <v>246</v>
      </c>
      <c r="N969" s="6" t="s">
        <v>27</v>
      </c>
      <c r="O969" s="6">
        <v>2</v>
      </c>
      <c r="P969" s="7">
        <f t="shared" si="50"/>
        <v>1.3595699999999999E-2</v>
      </c>
      <c r="Q969" s="6">
        <f>VLOOKUP(B969,[1]Sheet1!$A:$D,3,0)</f>
        <v>2</v>
      </c>
      <c r="R969" s="6">
        <f t="shared" si="51"/>
        <v>0</v>
      </c>
      <c r="S969" s="6">
        <f>VLOOKUP(B969,[2]Sheet1!$A:$D,4,0)</f>
        <v>679.79</v>
      </c>
      <c r="T969" s="6">
        <f t="shared" si="52"/>
        <v>1359.58</v>
      </c>
    </row>
    <row r="970" spans="1:20" x14ac:dyDescent="0.45">
      <c r="A970" s="6" t="s">
        <v>28</v>
      </c>
      <c r="B970" s="6" t="s">
        <v>1931</v>
      </c>
      <c r="C970" s="6" t="s">
        <v>1932</v>
      </c>
      <c r="D970" s="6" t="s">
        <v>78</v>
      </c>
      <c r="E970" s="6">
        <v>3</v>
      </c>
      <c r="F970" s="6">
        <v>2039.36</v>
      </c>
      <c r="G970" s="6" t="s">
        <v>25</v>
      </c>
      <c r="H970" s="16">
        <v>35886</v>
      </c>
      <c r="I970" s="16">
        <v>35886</v>
      </c>
      <c r="J970" s="6">
        <v>2.0393599999999998E-2</v>
      </c>
      <c r="K970" s="6">
        <v>9771</v>
      </c>
      <c r="L970" s="6" t="s">
        <v>31</v>
      </c>
      <c r="M970" s="6" t="s">
        <v>246</v>
      </c>
      <c r="N970" s="6" t="s">
        <v>27</v>
      </c>
      <c r="O970" s="6">
        <v>3</v>
      </c>
      <c r="P970" s="7">
        <f t="shared" si="50"/>
        <v>2.0393599999999998E-2</v>
      </c>
      <c r="Q970" s="6">
        <f>VLOOKUP(B970,[1]Sheet1!$A:$D,3,0)</f>
        <v>3</v>
      </c>
      <c r="R970" s="6">
        <f t="shared" si="51"/>
        <v>0</v>
      </c>
      <c r="S970" s="6">
        <f>VLOOKUP(B970,[2]Sheet1!$A:$D,4,0)</f>
        <v>679.79</v>
      </c>
      <c r="T970" s="6">
        <f t="shared" si="52"/>
        <v>2039.37</v>
      </c>
    </row>
    <row r="971" spans="1:20" x14ac:dyDescent="0.45">
      <c r="A971" s="6" t="s">
        <v>28</v>
      </c>
      <c r="B971" s="6" t="s">
        <v>1933</v>
      </c>
      <c r="C971" s="6" t="s">
        <v>1934</v>
      </c>
      <c r="D971" s="6" t="s">
        <v>20</v>
      </c>
      <c r="E971" s="6">
        <v>2</v>
      </c>
      <c r="F971" s="6">
        <v>1586.17</v>
      </c>
      <c r="G971" s="6" t="s">
        <v>25</v>
      </c>
      <c r="H971" s="16">
        <v>35886</v>
      </c>
      <c r="I971" s="16">
        <v>35886</v>
      </c>
      <c r="J971" s="6">
        <v>1.5861699999999999E-2</v>
      </c>
      <c r="K971" s="6">
        <v>9771</v>
      </c>
      <c r="L971" s="6" t="s">
        <v>31</v>
      </c>
      <c r="M971" s="6" t="s">
        <v>246</v>
      </c>
      <c r="N971" s="6" t="s">
        <v>27</v>
      </c>
      <c r="O971" s="6">
        <v>2</v>
      </c>
      <c r="P971" s="7">
        <f t="shared" si="50"/>
        <v>1.5861699999999999E-2</v>
      </c>
      <c r="Q971" s="6">
        <f>VLOOKUP(B971,[1]Sheet1!$A:$D,3,0)</f>
        <v>2</v>
      </c>
      <c r="R971" s="6">
        <f t="shared" si="51"/>
        <v>0</v>
      </c>
      <c r="S971" s="6">
        <f>VLOOKUP(B971,[2]Sheet1!$A:$D,4,0)</f>
        <v>793.09</v>
      </c>
      <c r="T971" s="6">
        <f t="shared" si="52"/>
        <v>1586.18</v>
      </c>
    </row>
    <row r="972" spans="1:20" x14ac:dyDescent="0.45">
      <c r="A972" s="6" t="s">
        <v>28</v>
      </c>
      <c r="B972" s="6" t="s">
        <v>1935</v>
      </c>
      <c r="C972" s="6" t="s">
        <v>1936</v>
      </c>
      <c r="D972" s="6" t="s">
        <v>20</v>
      </c>
      <c r="E972" s="6">
        <v>2</v>
      </c>
      <c r="F972" s="6">
        <v>1642.82</v>
      </c>
      <c r="G972" s="6" t="s">
        <v>25</v>
      </c>
      <c r="H972" s="16">
        <v>35886</v>
      </c>
      <c r="I972" s="16">
        <v>35886</v>
      </c>
      <c r="J972" s="6">
        <v>1.64282E-2</v>
      </c>
      <c r="K972" s="6">
        <v>9771</v>
      </c>
      <c r="L972" s="6" t="s">
        <v>31</v>
      </c>
      <c r="M972" s="6" t="s">
        <v>246</v>
      </c>
      <c r="N972" s="6" t="s">
        <v>27</v>
      </c>
      <c r="O972" s="6">
        <v>2</v>
      </c>
      <c r="P972" s="7">
        <f t="shared" si="50"/>
        <v>1.64282E-2</v>
      </c>
      <c r="Q972" s="6">
        <f>VLOOKUP(B972,[1]Sheet1!$A:$D,3,0)</f>
        <v>2</v>
      </c>
      <c r="R972" s="6">
        <f t="shared" si="51"/>
        <v>0</v>
      </c>
      <c r="S972" s="6">
        <f>VLOOKUP(B972,[2]Sheet1!$A:$D,4,0)</f>
        <v>821.41</v>
      </c>
      <c r="T972" s="6">
        <f t="shared" si="52"/>
        <v>1642.82</v>
      </c>
    </row>
    <row r="973" spans="1:20" x14ac:dyDescent="0.45">
      <c r="A973" s="6" t="s">
        <v>28</v>
      </c>
      <c r="B973" s="6" t="s">
        <v>1937</v>
      </c>
      <c r="C973" s="6" t="s">
        <v>1938</v>
      </c>
      <c r="D973" s="6" t="s">
        <v>78</v>
      </c>
      <c r="E973" s="6">
        <v>6</v>
      </c>
      <c r="F973" s="6">
        <v>3228.99</v>
      </c>
      <c r="G973" s="6" t="s">
        <v>25</v>
      </c>
      <c r="H973" s="16">
        <v>35886</v>
      </c>
      <c r="I973" s="16">
        <v>35886</v>
      </c>
      <c r="J973" s="6">
        <v>3.2289899999999996E-2</v>
      </c>
      <c r="K973" s="6">
        <v>9771</v>
      </c>
      <c r="L973" s="6" t="s">
        <v>31</v>
      </c>
      <c r="M973" s="6" t="s">
        <v>246</v>
      </c>
      <c r="N973" s="6" t="s">
        <v>27</v>
      </c>
      <c r="O973" s="6">
        <v>6</v>
      </c>
      <c r="P973" s="7">
        <f t="shared" si="50"/>
        <v>3.2289899999999996E-2</v>
      </c>
      <c r="Q973" s="6">
        <f>VLOOKUP(B973,[1]Sheet1!$A:$D,3,0)</f>
        <v>6</v>
      </c>
      <c r="R973" s="6">
        <f t="shared" si="51"/>
        <v>0</v>
      </c>
      <c r="S973" s="6">
        <f>VLOOKUP(B973,[2]Sheet1!$A:$D,4,0)</f>
        <v>538.16999999999996</v>
      </c>
      <c r="T973" s="6">
        <f t="shared" si="52"/>
        <v>3229.0199999999995</v>
      </c>
    </row>
    <row r="974" spans="1:20" x14ac:dyDescent="0.45">
      <c r="A974" s="6" t="s">
        <v>28</v>
      </c>
      <c r="B974" s="6" t="s">
        <v>1939</v>
      </c>
      <c r="C974" s="6" t="s">
        <v>1940</v>
      </c>
      <c r="D974" s="6" t="s">
        <v>20</v>
      </c>
      <c r="E974" s="6">
        <v>1</v>
      </c>
      <c r="F974" s="6">
        <v>1487.03</v>
      </c>
      <c r="G974" s="6" t="s">
        <v>25</v>
      </c>
      <c r="H974" s="16">
        <v>35886</v>
      </c>
      <c r="I974" s="16">
        <v>38965</v>
      </c>
      <c r="J974" s="6">
        <v>1.4870299999999999E-2</v>
      </c>
      <c r="K974" s="6">
        <v>6692</v>
      </c>
      <c r="L974" s="6" t="s">
        <v>31</v>
      </c>
      <c r="M974" s="6" t="s">
        <v>246</v>
      </c>
      <c r="N974" s="6" t="s">
        <v>27</v>
      </c>
      <c r="O974" s="6">
        <v>1</v>
      </c>
      <c r="P974" s="7">
        <f t="shared" si="50"/>
        <v>1.4870299999999999E-2</v>
      </c>
      <c r="Q974" s="6">
        <f>VLOOKUP(B974,[1]Sheet1!$A:$D,3,0)</f>
        <v>1</v>
      </c>
      <c r="R974" s="6">
        <f t="shared" si="51"/>
        <v>0</v>
      </c>
      <c r="S974" s="6">
        <f>VLOOKUP(B974,[2]Sheet1!$A:$D,4,0)</f>
        <v>1487.03</v>
      </c>
      <c r="T974" s="6">
        <f t="shared" si="52"/>
        <v>1487.03</v>
      </c>
    </row>
    <row r="975" spans="1:20" x14ac:dyDescent="0.45">
      <c r="A975" s="6" t="s">
        <v>28</v>
      </c>
      <c r="B975" s="6" t="s">
        <v>1941</v>
      </c>
      <c r="C975" s="6" t="s">
        <v>1942</v>
      </c>
      <c r="D975" s="6" t="s">
        <v>20</v>
      </c>
      <c r="E975" s="6">
        <v>2</v>
      </c>
      <c r="F975" s="6">
        <v>2775.8</v>
      </c>
      <c r="G975" s="6" t="s">
        <v>25</v>
      </c>
      <c r="H975" s="16">
        <v>35886</v>
      </c>
      <c r="I975" s="16">
        <v>35886</v>
      </c>
      <c r="J975" s="6">
        <v>2.7758000000000001E-2</v>
      </c>
      <c r="K975" s="6">
        <v>9771</v>
      </c>
      <c r="L975" s="6" t="s">
        <v>31</v>
      </c>
      <c r="M975" s="6" t="s">
        <v>246</v>
      </c>
      <c r="N975" s="6" t="s">
        <v>27</v>
      </c>
      <c r="O975" s="6">
        <v>2</v>
      </c>
      <c r="P975" s="7">
        <f t="shared" si="50"/>
        <v>2.7758000000000001E-2</v>
      </c>
      <c r="Q975" s="6">
        <f>VLOOKUP(B975,[1]Sheet1!$A:$D,3,0)</f>
        <v>2</v>
      </c>
      <c r="R975" s="6">
        <f t="shared" si="51"/>
        <v>0</v>
      </c>
      <c r="S975" s="6">
        <f>VLOOKUP(B975,[2]Sheet1!$A:$D,4,0)</f>
        <v>1387.9</v>
      </c>
      <c r="T975" s="6">
        <f t="shared" si="52"/>
        <v>2775.8</v>
      </c>
    </row>
    <row r="976" spans="1:20" x14ac:dyDescent="0.45">
      <c r="A976" s="6" t="s">
        <v>28</v>
      </c>
      <c r="B976" s="6" t="s">
        <v>1943</v>
      </c>
      <c r="C976" s="6" t="s">
        <v>1944</v>
      </c>
      <c r="D976" s="6" t="s">
        <v>20</v>
      </c>
      <c r="E976" s="6">
        <v>2</v>
      </c>
      <c r="F976" s="6">
        <v>2046.88</v>
      </c>
      <c r="G976" s="6" t="s">
        <v>25</v>
      </c>
      <c r="H976" s="16">
        <v>35886</v>
      </c>
      <c r="I976" s="16">
        <v>35886</v>
      </c>
      <c r="J976" s="6">
        <v>2.0468800000000002E-2</v>
      </c>
      <c r="K976" s="6">
        <v>9771</v>
      </c>
      <c r="L976" s="6" t="s">
        <v>31</v>
      </c>
      <c r="M976" s="6" t="s">
        <v>246</v>
      </c>
      <c r="N976" s="6" t="s">
        <v>27</v>
      </c>
      <c r="O976" s="6">
        <v>2</v>
      </c>
      <c r="P976" s="7">
        <f t="shared" si="50"/>
        <v>2.0468800000000002E-2</v>
      </c>
      <c r="Q976" s="6">
        <f>VLOOKUP(B976,[1]Sheet1!$A:$D,3,0)</f>
        <v>2</v>
      </c>
      <c r="R976" s="6">
        <f t="shared" si="51"/>
        <v>0</v>
      </c>
      <c r="S976" s="6">
        <f>VLOOKUP(B976,[2]Sheet1!$A:$D,4,0)</f>
        <v>1023.44</v>
      </c>
      <c r="T976" s="6">
        <f t="shared" si="52"/>
        <v>2046.88</v>
      </c>
    </row>
    <row r="977" spans="1:20" x14ac:dyDescent="0.45">
      <c r="A977" s="6" t="s">
        <v>28</v>
      </c>
      <c r="B977" s="6" t="s">
        <v>1945</v>
      </c>
      <c r="C977" s="6" t="s">
        <v>1946</v>
      </c>
      <c r="D977" s="6" t="s">
        <v>20</v>
      </c>
      <c r="E977" s="6">
        <v>1</v>
      </c>
      <c r="F977" s="6">
        <v>1080.67</v>
      </c>
      <c r="G977" s="6" t="s">
        <v>25</v>
      </c>
      <c r="H977" s="16">
        <v>35886</v>
      </c>
      <c r="I977" s="16">
        <v>35886</v>
      </c>
      <c r="J977" s="6">
        <v>1.0806700000000001E-2</v>
      </c>
      <c r="K977" s="6">
        <v>9771</v>
      </c>
      <c r="L977" s="6" t="s">
        <v>31</v>
      </c>
      <c r="M977" s="6" t="s">
        <v>246</v>
      </c>
      <c r="N977" s="6" t="s">
        <v>27</v>
      </c>
      <c r="O977" s="6">
        <v>1</v>
      </c>
      <c r="P977" s="7">
        <f t="shared" si="50"/>
        <v>1.0806700000000001E-2</v>
      </c>
      <c r="Q977" s="6">
        <f>VLOOKUP(B977,[1]Sheet1!$A:$D,3,0)</f>
        <v>1</v>
      </c>
      <c r="R977" s="6">
        <f t="shared" si="51"/>
        <v>0</v>
      </c>
      <c r="S977" s="6">
        <f>VLOOKUP(B977,[2]Sheet1!$A:$D,4,0)</f>
        <v>1080.67</v>
      </c>
      <c r="T977" s="6">
        <f t="shared" si="52"/>
        <v>1080.67</v>
      </c>
    </row>
    <row r="978" spans="1:20" x14ac:dyDescent="0.45">
      <c r="A978" s="6" t="s">
        <v>28</v>
      </c>
      <c r="B978" s="6" t="s">
        <v>1947</v>
      </c>
      <c r="C978" s="6" t="s">
        <v>1948</v>
      </c>
      <c r="D978" s="6" t="s">
        <v>20</v>
      </c>
      <c r="E978" s="6">
        <v>1</v>
      </c>
      <c r="F978" s="6">
        <v>1894.68</v>
      </c>
      <c r="G978" s="6" t="s">
        <v>25</v>
      </c>
      <c r="H978" s="16">
        <v>35886</v>
      </c>
      <c r="I978" s="16">
        <v>35886</v>
      </c>
      <c r="J978" s="6">
        <v>1.89468E-2</v>
      </c>
      <c r="K978" s="6">
        <v>9771</v>
      </c>
      <c r="L978" s="6" t="s">
        <v>31</v>
      </c>
      <c r="M978" s="6" t="s">
        <v>246</v>
      </c>
      <c r="N978" s="6" t="s">
        <v>27</v>
      </c>
      <c r="O978" s="6">
        <v>1</v>
      </c>
      <c r="P978" s="7">
        <f t="shared" si="50"/>
        <v>1.89468E-2</v>
      </c>
      <c r="Q978" s="6">
        <f>VLOOKUP(B978,[1]Sheet1!$A:$D,3,0)</f>
        <v>1</v>
      </c>
      <c r="R978" s="6">
        <f t="shared" si="51"/>
        <v>0</v>
      </c>
      <c r="S978" s="6">
        <f>VLOOKUP(B978,[2]Sheet1!$A:$D,4,0)</f>
        <v>1894.68</v>
      </c>
      <c r="T978" s="6">
        <f t="shared" si="52"/>
        <v>1894.68</v>
      </c>
    </row>
    <row r="979" spans="1:20" x14ac:dyDescent="0.45">
      <c r="A979" s="6" t="s">
        <v>28</v>
      </c>
      <c r="B979" s="6" t="s">
        <v>1949</v>
      </c>
      <c r="C979" s="6" t="s">
        <v>1950</v>
      </c>
      <c r="D979" s="6" t="s">
        <v>20</v>
      </c>
      <c r="E979" s="6">
        <v>6</v>
      </c>
      <c r="F979" s="6">
        <v>5177.76</v>
      </c>
      <c r="G979" s="6" t="s">
        <v>25</v>
      </c>
      <c r="H979" s="16">
        <v>35886</v>
      </c>
      <c r="I979" s="16">
        <v>35886</v>
      </c>
      <c r="J979" s="6">
        <v>5.17776E-2</v>
      </c>
      <c r="K979" s="6">
        <v>9771</v>
      </c>
      <c r="L979" s="6" t="s">
        <v>31</v>
      </c>
      <c r="M979" s="6" t="s">
        <v>246</v>
      </c>
      <c r="N979" s="6" t="s">
        <v>27</v>
      </c>
      <c r="O979" s="6">
        <v>6</v>
      </c>
      <c r="P979" s="7">
        <f t="shared" si="50"/>
        <v>5.17776E-2</v>
      </c>
      <c r="Q979" s="6">
        <f>VLOOKUP(B979,[1]Sheet1!$A:$D,3,0)</f>
        <v>6</v>
      </c>
      <c r="R979" s="6">
        <f t="shared" si="51"/>
        <v>0</v>
      </c>
      <c r="S979" s="6">
        <f>VLOOKUP(B979,[2]Sheet1!$A:$D,4,0)</f>
        <v>862.96</v>
      </c>
      <c r="T979" s="6">
        <f t="shared" si="52"/>
        <v>5177.76</v>
      </c>
    </row>
    <row r="980" spans="1:20" x14ac:dyDescent="0.45">
      <c r="A980" s="6" t="s">
        <v>28</v>
      </c>
      <c r="B980" s="6" t="s">
        <v>1951</v>
      </c>
      <c r="C980" s="6" t="s">
        <v>1952</v>
      </c>
      <c r="D980" s="6" t="s">
        <v>20</v>
      </c>
      <c r="E980" s="6">
        <v>12</v>
      </c>
      <c r="F980" s="6">
        <v>5017</v>
      </c>
      <c r="G980" s="6" t="s">
        <v>25</v>
      </c>
      <c r="H980" s="16">
        <v>35886</v>
      </c>
      <c r="I980" s="16">
        <v>35886</v>
      </c>
      <c r="J980" s="6">
        <v>5.0169999999999999E-2</v>
      </c>
      <c r="K980" s="6">
        <v>9771</v>
      </c>
      <c r="L980" s="6" t="s">
        <v>31</v>
      </c>
      <c r="M980" s="6" t="s">
        <v>246</v>
      </c>
      <c r="N980" s="6" t="s">
        <v>27</v>
      </c>
      <c r="O980" s="6">
        <v>12</v>
      </c>
      <c r="P980" s="7">
        <f t="shared" si="50"/>
        <v>5.0169999999999999E-2</v>
      </c>
      <c r="Q980" s="6">
        <f>VLOOKUP(B980,[1]Sheet1!$A:$D,3,0)</f>
        <v>12</v>
      </c>
      <c r="R980" s="6">
        <f t="shared" si="51"/>
        <v>0</v>
      </c>
      <c r="S980" s="6">
        <f>VLOOKUP(B980,[2]Sheet1!$A:$D,4,0)</f>
        <v>418.08</v>
      </c>
      <c r="T980" s="6">
        <f t="shared" si="52"/>
        <v>5016.96</v>
      </c>
    </row>
    <row r="981" spans="1:20" x14ac:dyDescent="0.45">
      <c r="A981" s="6" t="s">
        <v>28</v>
      </c>
      <c r="B981" s="6" t="s">
        <v>1953</v>
      </c>
      <c r="C981" s="6" t="s">
        <v>1954</v>
      </c>
      <c r="D981" s="6" t="s">
        <v>20</v>
      </c>
      <c r="E981" s="6">
        <v>1</v>
      </c>
      <c r="F981" s="6">
        <v>936.96</v>
      </c>
      <c r="G981" s="6" t="s">
        <v>25</v>
      </c>
      <c r="H981" s="16">
        <v>35886</v>
      </c>
      <c r="I981" s="16">
        <v>35886</v>
      </c>
      <c r="J981" s="6">
        <v>9.3696000000000005E-3</v>
      </c>
      <c r="K981" s="6">
        <v>9771</v>
      </c>
      <c r="L981" s="6" t="s">
        <v>31</v>
      </c>
      <c r="M981" s="6" t="s">
        <v>246</v>
      </c>
      <c r="N981" s="6" t="s">
        <v>27</v>
      </c>
      <c r="O981" s="6">
        <v>1</v>
      </c>
      <c r="P981" s="7">
        <f t="shared" si="50"/>
        <v>9.3696000000000005E-3</v>
      </c>
      <c r="Q981" s="6">
        <f>VLOOKUP(B981,[1]Sheet1!$A:$D,3,0)</f>
        <v>1</v>
      </c>
      <c r="R981" s="6">
        <f t="shared" si="51"/>
        <v>0</v>
      </c>
      <c r="S981" s="6">
        <f>VLOOKUP(B981,[2]Sheet1!$A:$D,4,0)</f>
        <v>936.96</v>
      </c>
      <c r="T981" s="6">
        <f t="shared" si="52"/>
        <v>936.96</v>
      </c>
    </row>
    <row r="982" spans="1:20" x14ac:dyDescent="0.45">
      <c r="A982" s="6" t="s">
        <v>28</v>
      </c>
      <c r="B982" s="6" t="s">
        <v>1955</v>
      </c>
      <c r="C982" s="6" t="s">
        <v>1956</v>
      </c>
      <c r="D982" s="6" t="s">
        <v>20</v>
      </c>
      <c r="E982" s="6">
        <v>2</v>
      </c>
      <c r="F982" s="6">
        <v>26774.42</v>
      </c>
      <c r="G982" s="6" t="s">
        <v>25</v>
      </c>
      <c r="H982" s="16">
        <v>35886</v>
      </c>
      <c r="I982" s="16">
        <v>35886</v>
      </c>
      <c r="J982" s="6">
        <v>0.26774419999999999</v>
      </c>
      <c r="K982" s="6">
        <v>9771</v>
      </c>
      <c r="L982" s="6" t="s">
        <v>31</v>
      </c>
      <c r="M982" s="6" t="s">
        <v>246</v>
      </c>
      <c r="N982" s="6" t="s">
        <v>27</v>
      </c>
      <c r="O982" s="6">
        <v>2</v>
      </c>
      <c r="P982" s="7">
        <f t="shared" si="50"/>
        <v>0.26774419999999999</v>
      </c>
      <c r="Q982" s="6">
        <f>VLOOKUP(B982,[1]Sheet1!$A:$D,3,0)</f>
        <v>2</v>
      </c>
      <c r="R982" s="6">
        <f t="shared" si="51"/>
        <v>0</v>
      </c>
      <c r="S982" s="6">
        <f>VLOOKUP(B982,[2]Sheet1!$A:$D,4,0)</f>
        <v>13387.21</v>
      </c>
      <c r="T982" s="6">
        <f t="shared" si="52"/>
        <v>26774.42</v>
      </c>
    </row>
    <row r="983" spans="1:20" x14ac:dyDescent="0.45">
      <c r="A983" s="6" t="s">
        <v>28</v>
      </c>
      <c r="B983" s="6" t="s">
        <v>1957</v>
      </c>
      <c r="C983" s="6" t="s">
        <v>1958</v>
      </c>
      <c r="D983" s="6" t="s">
        <v>20</v>
      </c>
      <c r="E983" s="6">
        <v>1</v>
      </c>
      <c r="F983" s="6">
        <v>2074.09</v>
      </c>
      <c r="G983" s="6" t="s">
        <v>25</v>
      </c>
      <c r="H983" s="16">
        <v>35886</v>
      </c>
      <c r="I983" s="16">
        <v>35886</v>
      </c>
      <c r="J983" s="6">
        <v>2.0740900000000003E-2</v>
      </c>
      <c r="K983" s="6">
        <v>9771</v>
      </c>
      <c r="L983" s="6" t="s">
        <v>31</v>
      </c>
      <c r="M983" s="6" t="s">
        <v>246</v>
      </c>
      <c r="N983" s="6" t="s">
        <v>27</v>
      </c>
      <c r="O983" s="6">
        <v>1</v>
      </c>
      <c r="P983" s="7">
        <f t="shared" si="50"/>
        <v>2.0740900000000003E-2</v>
      </c>
      <c r="Q983" s="6">
        <f>VLOOKUP(B983,[1]Sheet1!$A:$D,3,0)</f>
        <v>1</v>
      </c>
      <c r="R983" s="6">
        <f t="shared" si="51"/>
        <v>0</v>
      </c>
      <c r="S983" s="6">
        <f>VLOOKUP(B983,[2]Sheet1!$A:$D,4,0)</f>
        <v>2074.09</v>
      </c>
      <c r="T983" s="6">
        <f t="shared" si="52"/>
        <v>2074.09</v>
      </c>
    </row>
    <row r="984" spans="1:20" x14ac:dyDescent="0.45">
      <c r="A984" s="6" t="s">
        <v>28</v>
      </c>
      <c r="B984" s="6" t="s">
        <v>1959</v>
      </c>
      <c r="C984" s="6" t="s">
        <v>1960</v>
      </c>
      <c r="D984" s="6" t="s">
        <v>20</v>
      </c>
      <c r="E984" s="6">
        <v>1</v>
      </c>
      <c r="F984" s="6">
        <v>2718.74</v>
      </c>
      <c r="G984" s="6" t="s">
        <v>25</v>
      </c>
      <c r="H984" s="16">
        <v>35886</v>
      </c>
      <c r="I984" s="16">
        <v>35886</v>
      </c>
      <c r="J984" s="6">
        <v>2.7187399999999997E-2</v>
      </c>
      <c r="K984" s="6">
        <v>9771</v>
      </c>
      <c r="L984" s="6" t="s">
        <v>31</v>
      </c>
      <c r="M984" s="6" t="s">
        <v>246</v>
      </c>
      <c r="N984" s="6" t="s">
        <v>27</v>
      </c>
      <c r="O984" s="6">
        <v>1</v>
      </c>
      <c r="P984" s="7">
        <f t="shared" si="50"/>
        <v>2.7187399999999997E-2</v>
      </c>
      <c r="Q984" s="6">
        <f>VLOOKUP(B984,[1]Sheet1!$A:$D,3,0)</f>
        <v>1</v>
      </c>
      <c r="R984" s="6">
        <f t="shared" si="51"/>
        <v>0</v>
      </c>
      <c r="S984" s="6">
        <f>VLOOKUP(B984,[2]Sheet1!$A:$D,4,0)</f>
        <v>2718.74</v>
      </c>
      <c r="T984" s="6">
        <f t="shared" si="52"/>
        <v>2718.74</v>
      </c>
    </row>
    <row r="985" spans="1:20" x14ac:dyDescent="0.45">
      <c r="A985" s="6" t="s">
        <v>28</v>
      </c>
      <c r="B985" s="6" t="s">
        <v>1961</v>
      </c>
      <c r="C985" s="6" t="s">
        <v>1962</v>
      </c>
      <c r="D985" s="6" t="s">
        <v>20</v>
      </c>
      <c r="E985" s="6">
        <v>1</v>
      </c>
      <c r="F985" s="6">
        <v>5213.25</v>
      </c>
      <c r="G985" s="6" t="s">
        <v>25</v>
      </c>
      <c r="H985" s="16">
        <v>35886</v>
      </c>
      <c r="I985" s="16">
        <v>35886</v>
      </c>
      <c r="J985" s="6">
        <v>5.2132499999999998E-2</v>
      </c>
      <c r="K985" s="6">
        <v>9771</v>
      </c>
      <c r="L985" s="6" t="s">
        <v>31</v>
      </c>
      <c r="M985" s="6" t="s">
        <v>246</v>
      </c>
      <c r="N985" s="6" t="s">
        <v>27</v>
      </c>
      <c r="O985" s="6">
        <v>1</v>
      </c>
      <c r="P985" s="7">
        <f t="shared" si="50"/>
        <v>5.2132499999999998E-2</v>
      </c>
      <c r="Q985" s="6">
        <f>VLOOKUP(B985,[1]Sheet1!$A:$D,3,0)</f>
        <v>1</v>
      </c>
      <c r="R985" s="6">
        <f t="shared" si="51"/>
        <v>0</v>
      </c>
      <c r="S985" s="6">
        <f>VLOOKUP(B985,[2]Sheet1!$A:$D,4,0)</f>
        <v>5213.25</v>
      </c>
      <c r="T985" s="6">
        <f t="shared" si="52"/>
        <v>5213.25</v>
      </c>
    </row>
    <row r="986" spans="1:20" x14ac:dyDescent="0.45">
      <c r="A986" s="6" t="s">
        <v>28</v>
      </c>
      <c r="B986" s="6" t="s">
        <v>1963</v>
      </c>
      <c r="C986" s="6" t="s">
        <v>1964</v>
      </c>
      <c r="D986" s="6" t="s">
        <v>20</v>
      </c>
      <c r="E986" s="6">
        <v>2</v>
      </c>
      <c r="F986" s="6">
        <v>323.43</v>
      </c>
      <c r="G986" s="6" t="s">
        <v>25</v>
      </c>
      <c r="H986" s="16">
        <v>35886</v>
      </c>
      <c r="I986" s="16">
        <v>35886</v>
      </c>
      <c r="J986" s="6">
        <v>3.2343000000000003E-3</v>
      </c>
      <c r="K986" s="6">
        <v>9771</v>
      </c>
      <c r="L986" s="6" t="s">
        <v>31</v>
      </c>
      <c r="M986" s="6" t="s">
        <v>246</v>
      </c>
      <c r="N986" s="6" t="s">
        <v>27</v>
      </c>
      <c r="O986" s="6">
        <v>2</v>
      </c>
      <c r="P986" s="7">
        <f t="shared" si="50"/>
        <v>3.2343000000000003E-3</v>
      </c>
      <c r="Q986" s="6">
        <f>VLOOKUP(B986,[1]Sheet1!$A:$D,3,0)</f>
        <v>2</v>
      </c>
      <c r="R986" s="6">
        <f t="shared" si="51"/>
        <v>0</v>
      </c>
      <c r="S986" s="6">
        <f>VLOOKUP(B986,[2]Sheet1!$A:$D,4,0)</f>
        <v>161.72</v>
      </c>
      <c r="T986" s="6">
        <f t="shared" si="52"/>
        <v>323.44</v>
      </c>
    </row>
    <row r="987" spans="1:20" x14ac:dyDescent="0.45">
      <c r="A987" s="6" t="s">
        <v>28</v>
      </c>
      <c r="B987" s="6" t="s">
        <v>1965</v>
      </c>
      <c r="C987" s="6" t="s">
        <v>1966</v>
      </c>
      <c r="D987" s="6" t="s">
        <v>20</v>
      </c>
      <c r="E987" s="6">
        <v>1</v>
      </c>
      <c r="F987" s="6">
        <v>141.62</v>
      </c>
      <c r="G987" s="6" t="s">
        <v>25</v>
      </c>
      <c r="H987" s="16">
        <v>35886</v>
      </c>
      <c r="I987" s="16">
        <v>35886</v>
      </c>
      <c r="J987" s="6">
        <v>1.4162000000000001E-3</v>
      </c>
      <c r="K987" s="6">
        <v>9771</v>
      </c>
      <c r="L987" s="6" t="s">
        <v>31</v>
      </c>
      <c r="M987" s="6" t="s">
        <v>246</v>
      </c>
      <c r="N987" s="6" t="s">
        <v>27</v>
      </c>
      <c r="O987" s="6">
        <v>1</v>
      </c>
      <c r="P987" s="7">
        <f t="shared" si="50"/>
        <v>1.4162000000000001E-3</v>
      </c>
      <c r="Q987" s="6">
        <f>VLOOKUP(B987,[1]Sheet1!$A:$D,3,0)</f>
        <v>1</v>
      </c>
      <c r="R987" s="6">
        <f t="shared" si="51"/>
        <v>0</v>
      </c>
      <c r="S987" s="6">
        <f>VLOOKUP(B987,[2]Sheet1!$A:$D,4,0)</f>
        <v>141.62</v>
      </c>
      <c r="T987" s="6">
        <f t="shared" si="52"/>
        <v>141.62</v>
      </c>
    </row>
    <row r="988" spans="1:20" x14ac:dyDescent="0.45">
      <c r="A988" s="6" t="s">
        <v>28</v>
      </c>
      <c r="B988" s="6" t="s">
        <v>1967</v>
      </c>
      <c r="C988" s="6" t="s">
        <v>1968</v>
      </c>
      <c r="D988" s="6" t="s">
        <v>20</v>
      </c>
      <c r="E988" s="6">
        <v>2</v>
      </c>
      <c r="F988" s="6">
        <v>1964.85</v>
      </c>
      <c r="G988" s="6" t="s">
        <v>25</v>
      </c>
      <c r="H988" s="16">
        <v>35886</v>
      </c>
      <c r="I988" s="16">
        <v>35886</v>
      </c>
      <c r="J988" s="6">
        <v>1.9648499999999999E-2</v>
      </c>
      <c r="K988" s="6">
        <v>9771</v>
      </c>
      <c r="L988" s="6" t="s">
        <v>31</v>
      </c>
      <c r="M988" s="6" t="s">
        <v>246</v>
      </c>
      <c r="N988" s="6" t="s">
        <v>27</v>
      </c>
      <c r="O988" s="6">
        <v>2</v>
      </c>
      <c r="P988" s="7">
        <f t="shared" si="50"/>
        <v>1.9648499999999999E-2</v>
      </c>
      <c r="Q988" s="6">
        <f>VLOOKUP(B988,[1]Sheet1!$A:$D,3,0)</f>
        <v>2</v>
      </c>
      <c r="R988" s="6">
        <f t="shared" si="51"/>
        <v>0</v>
      </c>
      <c r="S988" s="6">
        <f>VLOOKUP(B988,[2]Sheet1!$A:$D,4,0)</f>
        <v>982.43</v>
      </c>
      <c r="T988" s="6">
        <f t="shared" si="52"/>
        <v>1964.86</v>
      </c>
    </row>
    <row r="989" spans="1:20" x14ac:dyDescent="0.45">
      <c r="A989" s="6" t="s">
        <v>28</v>
      </c>
      <c r="B989" s="6" t="s">
        <v>1969</v>
      </c>
      <c r="C989" s="6" t="s">
        <v>1970</v>
      </c>
      <c r="D989" s="6" t="s">
        <v>20</v>
      </c>
      <c r="E989" s="6">
        <v>2</v>
      </c>
      <c r="F989" s="6">
        <v>2666.59</v>
      </c>
      <c r="G989" s="6" t="s">
        <v>25</v>
      </c>
      <c r="H989" s="16">
        <v>35886</v>
      </c>
      <c r="I989" s="16">
        <v>35886</v>
      </c>
      <c r="J989" s="6">
        <v>2.6665900000000003E-2</v>
      </c>
      <c r="K989" s="6">
        <v>9771</v>
      </c>
      <c r="L989" s="6" t="s">
        <v>31</v>
      </c>
      <c r="M989" s="6" t="s">
        <v>246</v>
      </c>
      <c r="N989" s="6" t="s">
        <v>27</v>
      </c>
      <c r="O989" s="6">
        <v>2</v>
      </c>
      <c r="P989" s="7">
        <f t="shared" si="50"/>
        <v>2.6665900000000003E-2</v>
      </c>
      <c r="Q989" s="6">
        <f>VLOOKUP(B989,[1]Sheet1!$A:$D,3,0)</f>
        <v>2</v>
      </c>
      <c r="R989" s="6">
        <f t="shared" si="51"/>
        <v>0</v>
      </c>
      <c r="S989" s="6">
        <f>VLOOKUP(B989,[2]Sheet1!$A:$D,4,0)</f>
        <v>1333.3</v>
      </c>
      <c r="T989" s="6">
        <f t="shared" si="52"/>
        <v>2666.6</v>
      </c>
    </row>
    <row r="990" spans="1:20" x14ac:dyDescent="0.45">
      <c r="A990" s="6" t="s">
        <v>28</v>
      </c>
      <c r="B990" s="6" t="s">
        <v>1971</v>
      </c>
      <c r="C990" s="6" t="s">
        <v>1972</v>
      </c>
      <c r="D990" s="6" t="s">
        <v>20</v>
      </c>
      <c r="E990" s="6">
        <v>1</v>
      </c>
      <c r="F990" s="6">
        <v>982.43</v>
      </c>
      <c r="G990" s="6" t="s">
        <v>25</v>
      </c>
      <c r="H990" s="16">
        <v>35886</v>
      </c>
      <c r="I990" s="16">
        <v>35886</v>
      </c>
      <c r="J990" s="6">
        <v>9.8242999999999994E-3</v>
      </c>
      <c r="K990" s="6">
        <v>9771</v>
      </c>
      <c r="L990" s="6" t="s">
        <v>31</v>
      </c>
      <c r="M990" s="6" t="s">
        <v>246</v>
      </c>
      <c r="N990" s="6" t="s">
        <v>27</v>
      </c>
      <c r="O990" s="6">
        <v>1</v>
      </c>
      <c r="P990" s="7">
        <f t="shared" si="50"/>
        <v>9.8242999999999994E-3</v>
      </c>
      <c r="Q990" s="6">
        <f>VLOOKUP(B990,[1]Sheet1!$A:$D,3,0)</f>
        <v>1</v>
      </c>
      <c r="R990" s="6">
        <f t="shared" si="51"/>
        <v>0</v>
      </c>
      <c r="S990" s="6">
        <f>VLOOKUP(B990,[2]Sheet1!$A:$D,4,0)</f>
        <v>982.43</v>
      </c>
      <c r="T990" s="6">
        <f t="shared" si="52"/>
        <v>982.43</v>
      </c>
    </row>
    <row r="991" spans="1:20" x14ac:dyDescent="0.45">
      <c r="A991" s="6" t="s">
        <v>28</v>
      </c>
      <c r="B991" s="6" t="s">
        <v>1973</v>
      </c>
      <c r="C991" s="6" t="s">
        <v>1974</v>
      </c>
      <c r="D991" s="6" t="s">
        <v>20</v>
      </c>
      <c r="E991" s="6">
        <v>1</v>
      </c>
      <c r="F991" s="6">
        <v>6701.42</v>
      </c>
      <c r="G991" s="6" t="s">
        <v>25</v>
      </c>
      <c r="H991" s="16">
        <v>35886</v>
      </c>
      <c r="I991" s="16">
        <v>35886</v>
      </c>
      <c r="J991" s="6">
        <v>6.7014199999999996E-2</v>
      </c>
      <c r="K991" s="6">
        <v>9771</v>
      </c>
      <c r="L991" s="6" t="s">
        <v>31</v>
      </c>
      <c r="M991" s="6" t="s">
        <v>246</v>
      </c>
      <c r="N991" s="6" t="s">
        <v>27</v>
      </c>
      <c r="O991" s="6">
        <v>1</v>
      </c>
      <c r="P991" s="7">
        <f t="shared" si="50"/>
        <v>6.7014199999999996E-2</v>
      </c>
      <c r="Q991" s="6">
        <f>VLOOKUP(B991,[1]Sheet1!$A:$D,3,0)</f>
        <v>1</v>
      </c>
      <c r="R991" s="6">
        <f t="shared" si="51"/>
        <v>0</v>
      </c>
      <c r="S991" s="6">
        <f>VLOOKUP(B991,[2]Sheet1!$A:$D,4,0)</f>
        <v>6701.42</v>
      </c>
      <c r="T991" s="6">
        <f t="shared" si="52"/>
        <v>6701.42</v>
      </c>
    </row>
    <row r="992" spans="1:20" x14ac:dyDescent="0.45">
      <c r="A992" s="6" t="s">
        <v>28</v>
      </c>
      <c r="B992" s="6" t="s">
        <v>1975</v>
      </c>
      <c r="C992" s="6" t="s">
        <v>1976</v>
      </c>
      <c r="D992" s="6" t="s">
        <v>78</v>
      </c>
      <c r="E992" s="6">
        <v>20</v>
      </c>
      <c r="F992" s="6">
        <v>2863.84</v>
      </c>
      <c r="G992" s="6" t="s">
        <v>25</v>
      </c>
      <c r="H992" s="16">
        <v>35886</v>
      </c>
      <c r="I992" s="16">
        <v>35886</v>
      </c>
      <c r="J992" s="6">
        <v>2.8638400000000001E-2</v>
      </c>
      <c r="K992" s="6">
        <v>9771</v>
      </c>
      <c r="L992" s="6" t="s">
        <v>31</v>
      </c>
      <c r="M992" s="6" t="s">
        <v>246</v>
      </c>
      <c r="N992" s="6" t="s">
        <v>27</v>
      </c>
      <c r="O992" s="6">
        <v>20</v>
      </c>
      <c r="P992" s="7">
        <f t="shared" si="50"/>
        <v>2.8638400000000001E-2</v>
      </c>
      <c r="Q992" s="6">
        <f>VLOOKUP(B992,[1]Sheet1!$A:$D,3,0)</f>
        <v>20</v>
      </c>
      <c r="R992" s="6">
        <f t="shared" si="51"/>
        <v>0</v>
      </c>
      <c r="S992" s="6">
        <f>VLOOKUP(B992,[2]Sheet1!$A:$D,4,0)</f>
        <v>143.19</v>
      </c>
      <c r="T992" s="6">
        <f t="shared" si="52"/>
        <v>2863.8</v>
      </c>
    </row>
    <row r="993" spans="1:20" x14ac:dyDescent="0.45">
      <c r="A993" s="6" t="s">
        <v>28</v>
      </c>
      <c r="B993" s="6" t="s">
        <v>1977</v>
      </c>
      <c r="C993" s="6" t="s">
        <v>1978</v>
      </c>
      <c r="D993" s="6" t="s">
        <v>20</v>
      </c>
      <c r="E993" s="6">
        <v>24</v>
      </c>
      <c r="F993" s="6">
        <v>3030.05</v>
      </c>
      <c r="G993" s="6" t="s">
        <v>25</v>
      </c>
      <c r="H993" s="16">
        <v>35886</v>
      </c>
      <c r="I993" s="16">
        <v>35886</v>
      </c>
      <c r="J993" s="6">
        <v>3.0300500000000001E-2</v>
      </c>
      <c r="K993" s="6">
        <v>9771</v>
      </c>
      <c r="L993" s="6" t="s">
        <v>31</v>
      </c>
      <c r="M993" s="6" t="s">
        <v>246</v>
      </c>
      <c r="N993" s="6" t="s">
        <v>27</v>
      </c>
      <c r="O993" s="6">
        <v>24</v>
      </c>
      <c r="P993" s="7">
        <f t="shared" si="50"/>
        <v>3.0300500000000008E-2</v>
      </c>
      <c r="Q993" s="6">
        <f>VLOOKUP(B993,[1]Sheet1!$A:$D,3,0)</f>
        <v>24</v>
      </c>
      <c r="R993" s="6">
        <f t="shared" si="51"/>
        <v>0</v>
      </c>
      <c r="S993" s="6">
        <f>VLOOKUP(B993,[2]Sheet1!$A:$D,4,0)</f>
        <v>126.25</v>
      </c>
      <c r="T993" s="6">
        <f t="shared" si="52"/>
        <v>3030</v>
      </c>
    </row>
    <row r="994" spans="1:20" x14ac:dyDescent="0.45">
      <c r="A994" s="6" t="s">
        <v>28</v>
      </c>
      <c r="B994" s="6" t="s">
        <v>1979</v>
      </c>
      <c r="C994" s="6" t="s">
        <v>1980</v>
      </c>
      <c r="D994" s="6" t="s">
        <v>20</v>
      </c>
      <c r="E994" s="6">
        <v>5</v>
      </c>
      <c r="F994" s="6">
        <v>2795</v>
      </c>
      <c r="G994" s="6" t="s">
        <v>25</v>
      </c>
      <c r="H994" s="16">
        <v>35886</v>
      </c>
      <c r="I994" s="16">
        <v>35886</v>
      </c>
      <c r="J994" s="6">
        <v>2.7949999999999999E-2</v>
      </c>
      <c r="K994" s="6">
        <v>9771</v>
      </c>
      <c r="L994" s="6" t="s">
        <v>31</v>
      </c>
      <c r="M994" s="6" t="s">
        <v>246</v>
      </c>
      <c r="N994" s="6" t="s">
        <v>27</v>
      </c>
      <c r="O994" s="6">
        <v>5</v>
      </c>
      <c r="P994" s="7">
        <f t="shared" si="50"/>
        <v>2.7949999999999999E-2</v>
      </c>
      <c r="Q994" s="6">
        <f>VLOOKUP(B994,[1]Sheet1!$A:$D,3,0)</f>
        <v>5</v>
      </c>
      <c r="R994" s="6">
        <f t="shared" si="51"/>
        <v>0</v>
      </c>
      <c r="S994" s="6">
        <f>VLOOKUP(B994,[2]Sheet1!$A:$D,4,0)</f>
        <v>559</v>
      </c>
      <c r="T994" s="6">
        <f t="shared" si="52"/>
        <v>2795</v>
      </c>
    </row>
    <row r="995" spans="1:20" x14ac:dyDescent="0.45">
      <c r="A995" s="6" t="s">
        <v>28</v>
      </c>
      <c r="B995" s="6" t="s">
        <v>1981</v>
      </c>
      <c r="C995" s="6" t="s">
        <v>1982</v>
      </c>
      <c r="D995" s="6" t="s">
        <v>20</v>
      </c>
      <c r="E995" s="6">
        <v>2</v>
      </c>
      <c r="F995" s="6">
        <v>424.87</v>
      </c>
      <c r="G995" s="6" t="s">
        <v>25</v>
      </c>
      <c r="H995" s="16">
        <v>35886</v>
      </c>
      <c r="I995" s="16">
        <v>35886</v>
      </c>
      <c r="J995" s="6">
        <v>4.2487000000000002E-3</v>
      </c>
      <c r="K995" s="6">
        <v>9771</v>
      </c>
      <c r="L995" s="6" t="s">
        <v>31</v>
      </c>
      <c r="M995" s="6" t="s">
        <v>246</v>
      </c>
      <c r="N995" s="6" t="s">
        <v>27</v>
      </c>
      <c r="O995" s="6">
        <v>2</v>
      </c>
      <c r="P995" s="7">
        <f t="shared" si="50"/>
        <v>4.2487000000000002E-3</v>
      </c>
      <c r="Q995" s="6">
        <f>VLOOKUP(B995,[1]Sheet1!$A:$D,3,0)</f>
        <v>2</v>
      </c>
      <c r="R995" s="6">
        <f t="shared" si="51"/>
        <v>0</v>
      </c>
      <c r="S995" s="6">
        <f>VLOOKUP(B995,[2]Sheet1!$A:$D,4,0)</f>
        <v>212.44</v>
      </c>
      <c r="T995" s="6">
        <f t="shared" si="52"/>
        <v>424.88</v>
      </c>
    </row>
    <row r="996" spans="1:20" x14ac:dyDescent="0.45">
      <c r="A996" s="6" t="s">
        <v>28</v>
      </c>
      <c r="B996" s="6" t="s">
        <v>1983</v>
      </c>
      <c r="C996" s="6" t="s">
        <v>1984</v>
      </c>
      <c r="D996" s="6" t="s">
        <v>20</v>
      </c>
      <c r="E996" s="6">
        <v>1</v>
      </c>
      <c r="F996" s="6">
        <v>5172.3999999999996</v>
      </c>
      <c r="G996" s="6" t="s">
        <v>25</v>
      </c>
      <c r="H996" s="16">
        <v>35886</v>
      </c>
      <c r="I996" s="16">
        <v>35886</v>
      </c>
      <c r="J996" s="6">
        <v>5.1723999999999999E-2</v>
      </c>
      <c r="K996" s="6">
        <v>9771</v>
      </c>
      <c r="L996" s="6" t="s">
        <v>31</v>
      </c>
      <c r="M996" s="6" t="s">
        <v>246</v>
      </c>
      <c r="N996" s="6" t="s">
        <v>27</v>
      </c>
      <c r="O996" s="6">
        <v>1</v>
      </c>
      <c r="P996" s="7">
        <f t="shared" si="50"/>
        <v>5.1723999999999999E-2</v>
      </c>
      <c r="Q996" s="6">
        <f>VLOOKUP(B996,[1]Sheet1!$A:$D,3,0)</f>
        <v>1</v>
      </c>
      <c r="R996" s="6">
        <f t="shared" si="51"/>
        <v>0</v>
      </c>
      <c r="S996" s="6">
        <f>VLOOKUP(B996,[2]Sheet1!$A:$D,4,0)</f>
        <v>5172.3999999999996</v>
      </c>
      <c r="T996" s="6">
        <f t="shared" si="52"/>
        <v>5172.3999999999996</v>
      </c>
    </row>
    <row r="997" spans="1:20" x14ac:dyDescent="0.45">
      <c r="A997" s="6" t="s">
        <v>28</v>
      </c>
      <c r="B997" s="6" t="s">
        <v>1985</v>
      </c>
      <c r="C997" s="6" t="s">
        <v>1986</v>
      </c>
      <c r="D997" s="6" t="s">
        <v>20</v>
      </c>
      <c r="E997" s="6">
        <v>5</v>
      </c>
      <c r="F997" s="6">
        <v>18086</v>
      </c>
      <c r="G997" s="6" t="s">
        <v>25</v>
      </c>
      <c r="H997" s="16">
        <v>35886</v>
      </c>
      <c r="I997" s="16">
        <v>35886</v>
      </c>
      <c r="J997" s="6">
        <v>0.18085999999999999</v>
      </c>
      <c r="K997" s="6">
        <v>9771</v>
      </c>
      <c r="L997" s="6" t="s">
        <v>31</v>
      </c>
      <c r="M997" s="6" t="s">
        <v>246</v>
      </c>
      <c r="N997" s="6" t="s">
        <v>27</v>
      </c>
      <c r="O997" s="6">
        <v>5</v>
      </c>
      <c r="P997" s="7">
        <f t="shared" si="50"/>
        <v>0.18085999999999999</v>
      </c>
      <c r="Q997" s="6">
        <f>VLOOKUP(B997,[1]Sheet1!$A:$D,3,0)</f>
        <v>5</v>
      </c>
      <c r="R997" s="6">
        <f t="shared" si="51"/>
        <v>0</v>
      </c>
      <c r="S997" s="6">
        <f>VLOOKUP(B997,[2]Sheet1!$A:$D,4,0)</f>
        <v>3617.2</v>
      </c>
      <c r="T997" s="6">
        <f t="shared" si="52"/>
        <v>18086</v>
      </c>
    </row>
    <row r="998" spans="1:20" x14ac:dyDescent="0.45">
      <c r="A998" s="6" t="s">
        <v>28</v>
      </c>
      <c r="B998" s="6" t="s">
        <v>1987</v>
      </c>
      <c r="C998" s="6" t="s">
        <v>1988</v>
      </c>
      <c r="D998" s="6" t="s">
        <v>20</v>
      </c>
      <c r="E998" s="6">
        <v>3</v>
      </c>
      <c r="F998" s="6">
        <v>3492.5</v>
      </c>
      <c r="G998" s="6" t="s">
        <v>25</v>
      </c>
      <c r="H998" s="16">
        <v>35886</v>
      </c>
      <c r="I998" s="16">
        <v>35886</v>
      </c>
      <c r="J998" s="6">
        <v>3.4924999999999998E-2</v>
      </c>
      <c r="K998" s="6">
        <v>9771</v>
      </c>
      <c r="L998" s="6" t="s">
        <v>31</v>
      </c>
      <c r="M998" s="6" t="s">
        <v>246</v>
      </c>
      <c r="N998" s="6" t="s">
        <v>27</v>
      </c>
      <c r="O998" s="6">
        <v>3</v>
      </c>
      <c r="P998" s="7">
        <f t="shared" si="50"/>
        <v>3.4924999999999998E-2</v>
      </c>
      <c r="Q998" s="6">
        <f>VLOOKUP(B998,[1]Sheet1!$A:$D,3,0)</f>
        <v>3</v>
      </c>
      <c r="R998" s="6">
        <f t="shared" si="51"/>
        <v>0</v>
      </c>
      <c r="S998" s="6">
        <f>VLOOKUP(B998,[2]Sheet1!$A:$D,4,0)</f>
        <v>1164.17</v>
      </c>
      <c r="T998" s="6">
        <f t="shared" si="52"/>
        <v>3492.51</v>
      </c>
    </row>
    <row r="999" spans="1:20" x14ac:dyDescent="0.45">
      <c r="A999" s="6" t="s">
        <v>28</v>
      </c>
      <c r="B999" s="6" t="s">
        <v>1989</v>
      </c>
      <c r="C999" s="6" t="s">
        <v>1990</v>
      </c>
      <c r="D999" s="6" t="s">
        <v>20</v>
      </c>
      <c r="E999" s="6">
        <v>2</v>
      </c>
      <c r="F999" s="6">
        <v>23726.9</v>
      </c>
      <c r="G999" s="6" t="s">
        <v>25</v>
      </c>
      <c r="H999" s="16">
        <v>35886</v>
      </c>
      <c r="I999" s="16">
        <v>35886</v>
      </c>
      <c r="J999" s="6">
        <v>0.23726900000000001</v>
      </c>
      <c r="K999" s="6">
        <v>9771</v>
      </c>
      <c r="L999" s="6" t="s">
        <v>31</v>
      </c>
      <c r="M999" s="6" t="s">
        <v>246</v>
      </c>
      <c r="N999" s="6" t="s">
        <v>27</v>
      </c>
      <c r="O999" s="6">
        <v>2</v>
      </c>
      <c r="P999" s="7">
        <f t="shared" si="50"/>
        <v>0.23726900000000001</v>
      </c>
      <c r="Q999" s="6">
        <f>VLOOKUP(B999,[1]Sheet1!$A:$D,3,0)</f>
        <v>2</v>
      </c>
      <c r="R999" s="6">
        <f t="shared" si="51"/>
        <v>0</v>
      </c>
      <c r="S999" s="6">
        <f>VLOOKUP(B999,[2]Sheet1!$A:$D,4,0)</f>
        <v>11863.45</v>
      </c>
      <c r="T999" s="6">
        <f t="shared" si="52"/>
        <v>23726.9</v>
      </c>
    </row>
    <row r="1000" spans="1:20" x14ac:dyDescent="0.45">
      <c r="A1000" s="6" t="s">
        <v>28</v>
      </c>
      <c r="B1000" s="6" t="s">
        <v>1991</v>
      </c>
      <c r="C1000" s="6" t="s">
        <v>1992</v>
      </c>
      <c r="D1000" s="6" t="s">
        <v>20</v>
      </c>
      <c r="E1000" s="6">
        <v>10</v>
      </c>
      <c r="F1000" s="6">
        <v>2000</v>
      </c>
      <c r="G1000" s="6" t="s">
        <v>25</v>
      </c>
      <c r="H1000" s="16">
        <v>35886</v>
      </c>
      <c r="I1000" s="16">
        <v>35886</v>
      </c>
      <c r="J1000" s="6">
        <v>0.02</v>
      </c>
      <c r="K1000" s="6">
        <v>9771</v>
      </c>
      <c r="L1000" s="6" t="s">
        <v>31</v>
      </c>
      <c r="M1000" s="6" t="s">
        <v>246</v>
      </c>
      <c r="N1000" s="6" t="s">
        <v>27</v>
      </c>
      <c r="O1000" s="6">
        <v>10</v>
      </c>
      <c r="P1000" s="7">
        <f t="shared" si="50"/>
        <v>0.02</v>
      </c>
      <c r="Q1000" s="6">
        <f>VLOOKUP(B1000,[1]Sheet1!$A:$D,3,0)</f>
        <v>10</v>
      </c>
      <c r="R1000" s="6">
        <f t="shared" si="51"/>
        <v>0</v>
      </c>
      <c r="S1000" s="6">
        <f>VLOOKUP(B1000,[2]Sheet1!$A:$D,4,0)</f>
        <v>200</v>
      </c>
      <c r="T1000" s="6">
        <f t="shared" si="52"/>
        <v>2000</v>
      </c>
    </row>
    <row r="1001" spans="1:20" x14ac:dyDescent="0.45">
      <c r="A1001" s="6" t="s">
        <v>28</v>
      </c>
      <c r="B1001" s="6" t="s">
        <v>1993</v>
      </c>
      <c r="C1001" s="6" t="s">
        <v>1994</v>
      </c>
      <c r="D1001" s="6" t="s">
        <v>20</v>
      </c>
      <c r="E1001" s="6">
        <v>9</v>
      </c>
      <c r="F1001" s="6">
        <v>284.07</v>
      </c>
      <c r="G1001" s="6" t="s">
        <v>25</v>
      </c>
      <c r="H1001" s="16">
        <v>35886</v>
      </c>
      <c r="I1001" s="16">
        <v>36446</v>
      </c>
      <c r="J1001" s="6">
        <v>2.8406999999999998E-3</v>
      </c>
      <c r="K1001" s="6">
        <v>9211</v>
      </c>
      <c r="L1001" s="6" t="s">
        <v>31</v>
      </c>
      <c r="M1001" s="6" t="s">
        <v>246</v>
      </c>
      <c r="N1001" s="6" t="s">
        <v>27</v>
      </c>
      <c r="O1001" s="6">
        <v>9</v>
      </c>
      <c r="P1001" s="7">
        <f t="shared" si="50"/>
        <v>2.8406999999999998E-3</v>
      </c>
      <c r="Q1001" s="6">
        <f>VLOOKUP(B1001,[1]Sheet1!$A:$D,3,0)</f>
        <v>9</v>
      </c>
      <c r="R1001" s="6">
        <f t="shared" si="51"/>
        <v>0</v>
      </c>
      <c r="S1001" s="6">
        <f>VLOOKUP(B1001,[2]Sheet1!$A:$D,4,0)</f>
        <v>31.56</v>
      </c>
      <c r="T1001" s="6">
        <f t="shared" si="52"/>
        <v>284.03999999999996</v>
      </c>
    </row>
    <row r="1002" spans="1:20" x14ac:dyDescent="0.45">
      <c r="A1002" s="6" t="s">
        <v>28</v>
      </c>
      <c r="B1002" s="6" t="s">
        <v>1995</v>
      </c>
      <c r="C1002" s="6" t="s">
        <v>1996</v>
      </c>
      <c r="D1002" s="6" t="s">
        <v>20</v>
      </c>
      <c r="E1002" s="6">
        <v>8</v>
      </c>
      <c r="F1002" s="6">
        <v>5682.56</v>
      </c>
      <c r="G1002" s="6" t="s">
        <v>25</v>
      </c>
      <c r="H1002" s="16">
        <v>35886</v>
      </c>
      <c r="I1002" s="16">
        <v>35886</v>
      </c>
      <c r="J1002" s="6">
        <v>5.6825600000000004E-2</v>
      </c>
      <c r="K1002" s="6">
        <v>9771</v>
      </c>
      <c r="L1002" s="6" t="s">
        <v>31</v>
      </c>
      <c r="M1002" s="6" t="s">
        <v>246</v>
      </c>
      <c r="N1002" s="6" t="s">
        <v>27</v>
      </c>
      <c r="O1002" s="6">
        <v>8</v>
      </c>
      <c r="P1002" s="7">
        <f t="shared" si="50"/>
        <v>5.6825600000000004E-2</v>
      </c>
      <c r="Q1002" s="6">
        <f>VLOOKUP(B1002,[1]Sheet1!$A:$D,3,0)</f>
        <v>8</v>
      </c>
      <c r="R1002" s="6">
        <f t="shared" si="51"/>
        <v>0</v>
      </c>
      <c r="S1002" s="6">
        <f>VLOOKUP(B1002,[2]Sheet1!$A:$D,4,0)</f>
        <v>710.32</v>
      </c>
      <c r="T1002" s="6">
        <f t="shared" si="52"/>
        <v>5682.56</v>
      </c>
    </row>
    <row r="1003" spans="1:20" x14ac:dyDescent="0.45">
      <c r="A1003" s="6" t="s">
        <v>28</v>
      </c>
      <c r="B1003" s="6" t="s">
        <v>1997</v>
      </c>
      <c r="C1003" s="6" t="s">
        <v>1998</v>
      </c>
      <c r="D1003" s="6" t="s">
        <v>20</v>
      </c>
      <c r="E1003" s="6">
        <v>18</v>
      </c>
      <c r="F1003" s="6">
        <v>280.8</v>
      </c>
      <c r="G1003" s="6" t="s">
        <v>25</v>
      </c>
      <c r="H1003" s="16">
        <v>35886</v>
      </c>
      <c r="I1003" s="16">
        <v>35886</v>
      </c>
      <c r="J1003" s="6">
        <v>2.8080000000000002E-3</v>
      </c>
      <c r="K1003" s="6">
        <v>9771</v>
      </c>
      <c r="L1003" s="6" t="s">
        <v>31</v>
      </c>
      <c r="M1003" s="6" t="s">
        <v>246</v>
      </c>
      <c r="N1003" s="6" t="s">
        <v>27</v>
      </c>
      <c r="O1003" s="6">
        <v>18</v>
      </c>
      <c r="P1003" s="7">
        <f t="shared" si="50"/>
        <v>2.8080000000000002E-3</v>
      </c>
      <c r="Q1003" s="6">
        <f>VLOOKUP(B1003,[1]Sheet1!$A:$D,3,0)</f>
        <v>18</v>
      </c>
      <c r="R1003" s="6">
        <f t="shared" si="51"/>
        <v>0</v>
      </c>
      <c r="S1003" s="6">
        <f>VLOOKUP(B1003,[2]Sheet1!$A:$D,4,0)</f>
        <v>15.6</v>
      </c>
      <c r="T1003" s="6">
        <f t="shared" si="52"/>
        <v>280.8</v>
      </c>
    </row>
    <row r="1004" spans="1:20" x14ac:dyDescent="0.45">
      <c r="A1004" s="6" t="s">
        <v>28</v>
      </c>
      <c r="B1004" s="6" t="s">
        <v>1999</v>
      </c>
      <c r="C1004" s="6" t="s">
        <v>2000</v>
      </c>
      <c r="D1004" s="6" t="s">
        <v>20</v>
      </c>
      <c r="E1004" s="6">
        <v>15</v>
      </c>
      <c r="F1004" s="6">
        <v>10762.97</v>
      </c>
      <c r="G1004" s="6" t="s">
        <v>25</v>
      </c>
      <c r="H1004" s="16">
        <v>35886</v>
      </c>
      <c r="I1004" s="16">
        <v>40012</v>
      </c>
      <c r="J1004" s="6">
        <v>0.10762969999999999</v>
      </c>
      <c r="K1004" s="6">
        <v>5645</v>
      </c>
      <c r="L1004" s="6" t="s">
        <v>31</v>
      </c>
      <c r="M1004" s="6" t="s">
        <v>246</v>
      </c>
      <c r="N1004" s="6" t="s">
        <v>27</v>
      </c>
      <c r="O1004" s="6">
        <v>15</v>
      </c>
      <c r="P1004" s="7">
        <f t="shared" si="50"/>
        <v>0.10762969999999999</v>
      </c>
      <c r="Q1004" s="6">
        <f>VLOOKUP(B1004,[1]Sheet1!$A:$D,3,0)</f>
        <v>15</v>
      </c>
      <c r="R1004" s="6">
        <f t="shared" si="51"/>
        <v>0</v>
      </c>
      <c r="S1004" s="6">
        <f>VLOOKUP(B1004,[2]Sheet1!$A:$D,4,0)</f>
        <v>717.53</v>
      </c>
      <c r="T1004" s="6">
        <f t="shared" si="52"/>
        <v>10762.949999999999</v>
      </c>
    </row>
    <row r="1005" spans="1:20" x14ac:dyDescent="0.45">
      <c r="A1005" s="6" t="s">
        <v>28</v>
      </c>
      <c r="B1005" s="6" t="s">
        <v>2001</v>
      </c>
      <c r="C1005" s="6" t="s">
        <v>2002</v>
      </c>
      <c r="D1005" s="6" t="s">
        <v>20</v>
      </c>
      <c r="E1005" s="6">
        <v>100</v>
      </c>
      <c r="F1005" s="6">
        <v>416</v>
      </c>
      <c r="G1005" s="6" t="s">
        <v>25</v>
      </c>
      <c r="H1005" s="16">
        <v>35886</v>
      </c>
      <c r="I1005" s="16">
        <v>35886</v>
      </c>
      <c r="J1005" s="6">
        <v>4.1599999999999996E-3</v>
      </c>
      <c r="K1005" s="6">
        <v>9771</v>
      </c>
      <c r="L1005" s="6" t="s">
        <v>31</v>
      </c>
      <c r="M1005" s="6" t="s">
        <v>246</v>
      </c>
      <c r="N1005" s="6" t="s">
        <v>27</v>
      </c>
      <c r="O1005" s="6">
        <v>100</v>
      </c>
      <c r="P1005" s="7">
        <f t="shared" si="50"/>
        <v>4.1599999999999996E-3</v>
      </c>
      <c r="Q1005" s="6">
        <f>VLOOKUP(B1005,[1]Sheet1!$A:$D,3,0)</f>
        <v>100</v>
      </c>
      <c r="R1005" s="6">
        <f t="shared" si="51"/>
        <v>0</v>
      </c>
      <c r="S1005" s="6">
        <f>VLOOKUP(B1005,[2]Sheet1!$A:$D,4,0)</f>
        <v>4.16</v>
      </c>
      <c r="T1005" s="6">
        <f t="shared" si="52"/>
        <v>416</v>
      </c>
    </row>
    <row r="1006" spans="1:20" x14ac:dyDescent="0.45">
      <c r="A1006" s="6" t="s">
        <v>28</v>
      </c>
      <c r="B1006" s="6" t="s">
        <v>2003</v>
      </c>
      <c r="C1006" s="6" t="s">
        <v>2004</v>
      </c>
      <c r="D1006" s="6" t="s">
        <v>20</v>
      </c>
      <c r="E1006" s="6">
        <v>92</v>
      </c>
      <c r="F1006" s="6">
        <v>174.91</v>
      </c>
      <c r="G1006" s="6" t="s">
        <v>25</v>
      </c>
      <c r="H1006" s="16">
        <v>35886</v>
      </c>
      <c r="I1006" s="16">
        <v>36670</v>
      </c>
      <c r="J1006" s="6">
        <v>1.7491E-3</v>
      </c>
      <c r="K1006" s="6">
        <v>8987</v>
      </c>
      <c r="L1006" s="6" t="s">
        <v>31</v>
      </c>
      <c r="M1006" s="6" t="s">
        <v>246</v>
      </c>
      <c r="N1006" s="6" t="s">
        <v>27</v>
      </c>
      <c r="O1006" s="6">
        <v>92</v>
      </c>
      <c r="P1006" s="7">
        <f t="shared" si="50"/>
        <v>1.7491E-3</v>
      </c>
      <c r="Q1006" s="6">
        <f>VLOOKUP(B1006,[1]Sheet1!$A:$D,3,0)</f>
        <v>92</v>
      </c>
      <c r="R1006" s="6">
        <f t="shared" si="51"/>
        <v>0</v>
      </c>
      <c r="S1006" s="6">
        <f>VLOOKUP(B1006,[2]Sheet1!$A:$D,4,0)</f>
        <v>1.9</v>
      </c>
      <c r="T1006" s="6">
        <f t="shared" si="52"/>
        <v>174.79999999999998</v>
      </c>
    </row>
    <row r="1007" spans="1:20" x14ac:dyDescent="0.45">
      <c r="A1007" s="6" t="s">
        <v>28</v>
      </c>
      <c r="B1007" s="6" t="s">
        <v>2005</v>
      </c>
      <c r="C1007" s="6" t="s">
        <v>2006</v>
      </c>
      <c r="D1007" s="6" t="s">
        <v>20</v>
      </c>
      <c r="E1007" s="6">
        <v>1</v>
      </c>
      <c r="F1007" s="6">
        <v>17474</v>
      </c>
      <c r="G1007" s="6" t="s">
        <v>25</v>
      </c>
      <c r="H1007" s="16">
        <v>39132</v>
      </c>
      <c r="I1007" s="16">
        <v>39132</v>
      </c>
      <c r="J1007" s="6">
        <v>0.17474000000000001</v>
      </c>
      <c r="K1007" s="6">
        <v>6525</v>
      </c>
      <c r="L1007" s="6" t="s">
        <v>31</v>
      </c>
      <c r="M1007" s="6" t="s">
        <v>246</v>
      </c>
      <c r="N1007" s="6" t="s">
        <v>27</v>
      </c>
      <c r="O1007" s="6">
        <v>1</v>
      </c>
      <c r="P1007" s="7">
        <f t="shared" si="50"/>
        <v>0.17474000000000001</v>
      </c>
      <c r="Q1007" s="6">
        <f>VLOOKUP(B1007,[1]Sheet1!$A:$D,3,0)</f>
        <v>1</v>
      </c>
      <c r="R1007" s="6">
        <f t="shared" si="51"/>
        <v>0</v>
      </c>
      <c r="S1007" s="6">
        <f>VLOOKUP(B1007,[2]Sheet1!$A:$D,4,0)</f>
        <v>17474</v>
      </c>
      <c r="T1007" s="6">
        <f t="shared" si="52"/>
        <v>17474</v>
      </c>
    </row>
    <row r="1008" spans="1:20" x14ac:dyDescent="0.45">
      <c r="A1008" s="6" t="s">
        <v>28</v>
      </c>
      <c r="B1008" s="6" t="s">
        <v>2007</v>
      </c>
      <c r="C1008" s="6" t="s">
        <v>2008</v>
      </c>
      <c r="D1008" s="6" t="s">
        <v>20</v>
      </c>
      <c r="E1008" s="6">
        <v>2</v>
      </c>
      <c r="F1008" s="6">
        <v>715.05</v>
      </c>
      <c r="G1008" s="6" t="s">
        <v>25</v>
      </c>
      <c r="H1008" s="16">
        <v>35886</v>
      </c>
      <c r="I1008" s="16">
        <v>35886</v>
      </c>
      <c r="J1008" s="6">
        <v>7.1504999999999997E-3</v>
      </c>
      <c r="K1008" s="6">
        <v>9771</v>
      </c>
      <c r="L1008" s="6" t="s">
        <v>31</v>
      </c>
      <c r="M1008" s="6" t="s">
        <v>246</v>
      </c>
      <c r="N1008" s="6" t="s">
        <v>27</v>
      </c>
      <c r="O1008" s="6">
        <v>2</v>
      </c>
      <c r="P1008" s="7">
        <f t="shared" si="50"/>
        <v>7.1504999999999997E-3</v>
      </c>
      <c r="Q1008" s="6">
        <f>VLOOKUP(B1008,[1]Sheet1!$A:$D,3,0)</f>
        <v>2</v>
      </c>
      <c r="R1008" s="6">
        <f t="shared" si="51"/>
        <v>0</v>
      </c>
      <c r="S1008" s="6">
        <f>VLOOKUP(B1008,[2]Sheet1!$A:$D,4,0)</f>
        <v>357.53</v>
      </c>
      <c r="T1008" s="6">
        <f t="shared" si="52"/>
        <v>715.06</v>
      </c>
    </row>
    <row r="1009" spans="1:20" x14ac:dyDescent="0.45">
      <c r="A1009" s="6" t="s">
        <v>28</v>
      </c>
      <c r="B1009" s="6" t="s">
        <v>2009</v>
      </c>
      <c r="C1009" s="6" t="s">
        <v>2010</v>
      </c>
      <c r="D1009" s="6" t="s">
        <v>20</v>
      </c>
      <c r="E1009" s="6">
        <v>4</v>
      </c>
      <c r="F1009" s="6">
        <v>25681.94</v>
      </c>
      <c r="G1009" s="6" t="s">
        <v>25</v>
      </c>
      <c r="H1009" s="16">
        <v>35886</v>
      </c>
      <c r="I1009" s="16">
        <v>35886</v>
      </c>
      <c r="J1009" s="6">
        <v>0.25681939999999998</v>
      </c>
      <c r="K1009" s="6">
        <v>9771</v>
      </c>
      <c r="L1009" s="6" t="s">
        <v>31</v>
      </c>
      <c r="M1009" s="6" t="s">
        <v>246</v>
      </c>
      <c r="N1009" s="6" t="s">
        <v>27</v>
      </c>
      <c r="O1009" s="6">
        <v>4</v>
      </c>
      <c r="P1009" s="7">
        <f t="shared" si="50"/>
        <v>0.25681939999999998</v>
      </c>
      <c r="Q1009" s="6">
        <f>VLOOKUP(B1009,[1]Sheet1!$A:$D,3,0)</f>
        <v>4</v>
      </c>
      <c r="R1009" s="6">
        <f t="shared" si="51"/>
        <v>0</v>
      </c>
      <c r="S1009" s="6">
        <f>VLOOKUP(B1009,[2]Sheet1!$A:$D,4,0)</f>
        <v>6420.49</v>
      </c>
      <c r="T1009" s="6">
        <f t="shared" si="52"/>
        <v>25681.96</v>
      </c>
    </row>
    <row r="1010" spans="1:20" x14ac:dyDescent="0.45">
      <c r="A1010" s="6" t="s">
        <v>28</v>
      </c>
      <c r="B1010" s="6" t="s">
        <v>2011</v>
      </c>
      <c r="C1010" s="6" t="s">
        <v>2012</v>
      </c>
      <c r="D1010" s="6" t="s">
        <v>20</v>
      </c>
      <c r="E1010" s="6">
        <v>1</v>
      </c>
      <c r="F1010" s="6">
        <v>887</v>
      </c>
      <c r="G1010" s="6" t="s">
        <v>25</v>
      </c>
      <c r="H1010" s="16">
        <v>35886</v>
      </c>
      <c r="I1010" s="16">
        <v>35886</v>
      </c>
      <c r="J1010" s="6">
        <v>8.8699999999999994E-3</v>
      </c>
      <c r="K1010" s="6">
        <v>9771</v>
      </c>
      <c r="L1010" s="6" t="s">
        <v>31</v>
      </c>
      <c r="M1010" s="6" t="s">
        <v>246</v>
      </c>
      <c r="N1010" s="6" t="s">
        <v>27</v>
      </c>
      <c r="O1010" s="6">
        <v>1</v>
      </c>
      <c r="P1010" s="7">
        <f t="shared" si="50"/>
        <v>8.8699999999999994E-3</v>
      </c>
      <c r="Q1010" s="6">
        <f>VLOOKUP(B1010,[1]Sheet1!$A:$D,3,0)</f>
        <v>1</v>
      </c>
      <c r="R1010" s="6">
        <f t="shared" si="51"/>
        <v>0</v>
      </c>
      <c r="S1010" s="6">
        <f>VLOOKUP(B1010,[2]Sheet1!$A:$D,4,0)</f>
        <v>887</v>
      </c>
      <c r="T1010" s="6">
        <f t="shared" si="52"/>
        <v>887</v>
      </c>
    </row>
    <row r="1011" spans="1:20" x14ac:dyDescent="0.45">
      <c r="A1011" s="6" t="s">
        <v>28</v>
      </c>
      <c r="B1011" s="6" t="s">
        <v>2013</v>
      </c>
      <c r="C1011" s="6" t="s">
        <v>2014</v>
      </c>
      <c r="D1011" s="6" t="s">
        <v>20</v>
      </c>
      <c r="E1011" s="6">
        <v>1</v>
      </c>
      <c r="F1011" s="6">
        <v>6000</v>
      </c>
      <c r="G1011" s="6" t="s">
        <v>25</v>
      </c>
      <c r="H1011" s="16">
        <v>35886</v>
      </c>
      <c r="I1011" s="16">
        <v>35886</v>
      </c>
      <c r="J1011" s="6">
        <v>0.06</v>
      </c>
      <c r="K1011" s="6">
        <v>9771</v>
      </c>
      <c r="L1011" s="6" t="s">
        <v>31</v>
      </c>
      <c r="M1011" s="6" t="s">
        <v>246</v>
      </c>
      <c r="N1011" s="6" t="s">
        <v>27</v>
      </c>
      <c r="O1011" s="6">
        <v>1</v>
      </c>
      <c r="P1011" s="7">
        <f t="shared" si="50"/>
        <v>0.06</v>
      </c>
      <c r="Q1011" s="6">
        <f>VLOOKUP(B1011,[1]Sheet1!$A:$D,3,0)</f>
        <v>1</v>
      </c>
      <c r="R1011" s="6">
        <f t="shared" si="51"/>
        <v>0</v>
      </c>
      <c r="S1011" s="6">
        <f>VLOOKUP(B1011,[2]Sheet1!$A:$D,4,0)</f>
        <v>6000</v>
      </c>
      <c r="T1011" s="6">
        <f t="shared" si="52"/>
        <v>6000</v>
      </c>
    </row>
    <row r="1012" spans="1:20" x14ac:dyDescent="0.45">
      <c r="A1012" s="6" t="s">
        <v>28</v>
      </c>
      <c r="B1012" s="6" t="s">
        <v>2015</v>
      </c>
      <c r="C1012" s="6" t="s">
        <v>2016</v>
      </c>
      <c r="D1012" s="6" t="s">
        <v>20</v>
      </c>
      <c r="E1012" s="6">
        <v>3</v>
      </c>
      <c r="F1012" s="6">
        <v>11176.11</v>
      </c>
      <c r="G1012" s="6" t="s">
        <v>25</v>
      </c>
      <c r="H1012" s="16">
        <v>35886</v>
      </c>
      <c r="I1012" s="16">
        <v>35886</v>
      </c>
      <c r="J1012" s="6">
        <v>0.1117611</v>
      </c>
      <c r="K1012" s="6">
        <v>9771</v>
      </c>
      <c r="L1012" s="6" t="s">
        <v>31</v>
      </c>
      <c r="M1012" s="6" t="s">
        <v>246</v>
      </c>
      <c r="N1012" s="6" t="s">
        <v>27</v>
      </c>
      <c r="O1012" s="6">
        <v>3</v>
      </c>
      <c r="P1012" s="7">
        <f t="shared" si="50"/>
        <v>0.1117611</v>
      </c>
      <c r="Q1012" s="6">
        <f>VLOOKUP(B1012,[1]Sheet1!$A:$D,3,0)</f>
        <v>3</v>
      </c>
      <c r="R1012" s="6">
        <f t="shared" si="51"/>
        <v>0</v>
      </c>
      <c r="S1012" s="6">
        <f>VLOOKUP(B1012,[2]Sheet1!$A:$D,4,0)</f>
        <v>3725.37</v>
      </c>
      <c r="T1012" s="6">
        <f t="shared" si="52"/>
        <v>11176.11</v>
      </c>
    </row>
    <row r="1013" spans="1:20" x14ac:dyDescent="0.45">
      <c r="A1013" s="6" t="s">
        <v>28</v>
      </c>
      <c r="B1013" s="6" t="s">
        <v>2017</v>
      </c>
      <c r="C1013" s="6" t="s">
        <v>2018</v>
      </c>
      <c r="D1013" s="6" t="s">
        <v>20</v>
      </c>
      <c r="E1013" s="6">
        <v>2</v>
      </c>
      <c r="F1013" s="6">
        <v>1532.96</v>
      </c>
      <c r="G1013" s="6" t="s">
        <v>25</v>
      </c>
      <c r="H1013" s="16">
        <v>35886</v>
      </c>
      <c r="I1013" s="16">
        <v>35886</v>
      </c>
      <c r="J1013" s="6">
        <v>1.5329600000000001E-2</v>
      </c>
      <c r="K1013" s="6">
        <v>9771</v>
      </c>
      <c r="L1013" s="6" t="s">
        <v>31</v>
      </c>
      <c r="M1013" s="6" t="s">
        <v>246</v>
      </c>
      <c r="N1013" s="6" t="s">
        <v>27</v>
      </c>
      <c r="O1013" s="6">
        <v>2</v>
      </c>
      <c r="P1013" s="7">
        <f t="shared" si="50"/>
        <v>1.5329600000000001E-2</v>
      </c>
      <c r="Q1013" s="6">
        <f>VLOOKUP(B1013,[1]Sheet1!$A:$D,3,0)</f>
        <v>2</v>
      </c>
      <c r="R1013" s="6">
        <f t="shared" si="51"/>
        <v>0</v>
      </c>
      <c r="S1013" s="6">
        <f>VLOOKUP(B1013,[2]Sheet1!$A:$D,4,0)</f>
        <v>766.48</v>
      </c>
      <c r="T1013" s="6">
        <f t="shared" si="52"/>
        <v>1532.96</v>
      </c>
    </row>
    <row r="1014" spans="1:20" x14ac:dyDescent="0.45">
      <c r="A1014" s="6" t="s">
        <v>28</v>
      </c>
      <c r="B1014" s="6" t="s">
        <v>2019</v>
      </c>
      <c r="C1014" s="6" t="s">
        <v>2020</v>
      </c>
      <c r="D1014" s="6" t="s">
        <v>20</v>
      </c>
      <c r="E1014" s="6">
        <v>1</v>
      </c>
      <c r="F1014" s="6">
        <v>2400</v>
      </c>
      <c r="G1014" s="6" t="s">
        <v>25</v>
      </c>
      <c r="H1014" s="16">
        <v>35886</v>
      </c>
      <c r="I1014" s="16">
        <v>35886</v>
      </c>
      <c r="J1014" s="6">
        <v>2.4E-2</v>
      </c>
      <c r="K1014" s="6">
        <v>9771</v>
      </c>
      <c r="L1014" s="6" t="s">
        <v>31</v>
      </c>
      <c r="M1014" s="6" t="s">
        <v>246</v>
      </c>
      <c r="N1014" s="6" t="s">
        <v>27</v>
      </c>
      <c r="O1014" s="6">
        <v>1</v>
      </c>
      <c r="P1014" s="7">
        <f t="shared" si="50"/>
        <v>2.4E-2</v>
      </c>
      <c r="Q1014" s="6">
        <f>VLOOKUP(B1014,[1]Sheet1!$A:$D,3,0)</f>
        <v>1</v>
      </c>
      <c r="R1014" s="6">
        <f t="shared" si="51"/>
        <v>0</v>
      </c>
      <c r="S1014" s="6">
        <f>VLOOKUP(B1014,[2]Sheet1!$A:$D,4,0)</f>
        <v>2400</v>
      </c>
      <c r="T1014" s="6">
        <f t="shared" si="52"/>
        <v>2400</v>
      </c>
    </row>
    <row r="1015" spans="1:20" x14ac:dyDescent="0.45">
      <c r="A1015" s="6" t="s">
        <v>28</v>
      </c>
      <c r="B1015" s="6" t="s">
        <v>2021</v>
      </c>
      <c r="C1015" s="6" t="s">
        <v>2022</v>
      </c>
      <c r="D1015" s="6" t="s">
        <v>20</v>
      </c>
      <c r="E1015" s="6">
        <v>1</v>
      </c>
      <c r="F1015" s="6">
        <v>101387.62</v>
      </c>
      <c r="G1015" s="6" t="s">
        <v>25</v>
      </c>
      <c r="H1015" s="16">
        <v>38705</v>
      </c>
      <c r="I1015" s="16">
        <v>38705</v>
      </c>
      <c r="J1015" s="6">
        <v>1.0138761999999999</v>
      </c>
      <c r="K1015" s="6">
        <v>6952</v>
      </c>
      <c r="L1015" s="6" t="s">
        <v>31</v>
      </c>
      <c r="M1015" s="6" t="s">
        <v>246</v>
      </c>
      <c r="N1015" s="6" t="s">
        <v>27</v>
      </c>
      <c r="O1015" s="6">
        <v>1</v>
      </c>
      <c r="P1015" s="7">
        <f t="shared" si="50"/>
        <v>1.0138761999999999</v>
      </c>
      <c r="Q1015" s="6">
        <f>VLOOKUP(B1015,[1]Sheet1!$A:$D,3,0)</f>
        <v>1</v>
      </c>
      <c r="R1015" s="6">
        <f t="shared" si="51"/>
        <v>0</v>
      </c>
      <c r="S1015" s="6">
        <f>VLOOKUP(B1015,[2]Sheet1!$A:$D,4,0)</f>
        <v>101387.62</v>
      </c>
      <c r="T1015" s="6">
        <f t="shared" si="52"/>
        <v>101387.62</v>
      </c>
    </row>
    <row r="1016" spans="1:20" x14ac:dyDescent="0.45">
      <c r="A1016" s="6" t="s">
        <v>28</v>
      </c>
      <c r="B1016" s="6" t="s">
        <v>2023</v>
      </c>
      <c r="C1016" s="6" t="s">
        <v>2024</v>
      </c>
      <c r="D1016" s="6" t="s">
        <v>20</v>
      </c>
      <c r="E1016" s="6">
        <v>24</v>
      </c>
      <c r="F1016" s="6">
        <v>27613.26</v>
      </c>
      <c r="G1016" s="6" t="s">
        <v>25</v>
      </c>
      <c r="H1016" s="16">
        <v>35886</v>
      </c>
      <c r="I1016" s="16">
        <v>35886</v>
      </c>
      <c r="J1016" s="6">
        <v>0.27613260000000001</v>
      </c>
      <c r="K1016" s="6">
        <v>9771</v>
      </c>
      <c r="L1016" s="6" t="s">
        <v>31</v>
      </c>
      <c r="M1016" s="6" t="s">
        <v>246</v>
      </c>
      <c r="N1016" s="6" t="s">
        <v>27</v>
      </c>
      <c r="O1016" s="6">
        <v>24</v>
      </c>
      <c r="P1016" s="7">
        <f t="shared" ref="P1016:P1044" si="53">(O1016*F1016/E1016)/10^5</f>
        <v>0.27613260000000001</v>
      </c>
      <c r="Q1016" s="6">
        <f>VLOOKUP(B1016,[1]Sheet1!$A:$D,3,0)</f>
        <v>24</v>
      </c>
      <c r="R1016" s="6">
        <f t="shared" si="51"/>
        <v>0</v>
      </c>
      <c r="S1016" s="6">
        <f>VLOOKUP(B1016,[2]Sheet1!$A:$D,4,0)</f>
        <v>1150.55</v>
      </c>
      <c r="T1016" s="6">
        <f t="shared" si="52"/>
        <v>27613.199999999997</v>
      </c>
    </row>
    <row r="1017" spans="1:20" x14ac:dyDescent="0.45">
      <c r="A1017" s="6" t="s">
        <v>28</v>
      </c>
      <c r="B1017" s="6" t="s">
        <v>2025</v>
      </c>
      <c r="C1017" s="6" t="s">
        <v>2026</v>
      </c>
      <c r="D1017" s="6" t="s">
        <v>20</v>
      </c>
      <c r="E1017" s="6">
        <v>1</v>
      </c>
      <c r="F1017" s="6">
        <v>1429.9</v>
      </c>
      <c r="G1017" s="6" t="s">
        <v>25</v>
      </c>
      <c r="H1017" s="16">
        <v>35886</v>
      </c>
      <c r="I1017" s="16">
        <v>35886</v>
      </c>
      <c r="J1017" s="6">
        <v>1.4299000000000001E-2</v>
      </c>
      <c r="K1017" s="6">
        <v>9771</v>
      </c>
      <c r="L1017" s="6" t="s">
        <v>31</v>
      </c>
      <c r="M1017" s="6" t="s">
        <v>246</v>
      </c>
      <c r="N1017" s="6" t="s">
        <v>27</v>
      </c>
      <c r="O1017" s="6">
        <v>1</v>
      </c>
      <c r="P1017" s="7">
        <f t="shared" si="53"/>
        <v>1.4299000000000001E-2</v>
      </c>
      <c r="Q1017" s="6">
        <f>VLOOKUP(B1017,[1]Sheet1!$A:$D,3,0)</f>
        <v>1</v>
      </c>
      <c r="R1017" s="6">
        <f t="shared" si="51"/>
        <v>0</v>
      </c>
      <c r="S1017" s="6">
        <f>VLOOKUP(B1017,[2]Sheet1!$A:$D,4,0)</f>
        <v>1429.9</v>
      </c>
      <c r="T1017" s="6">
        <f t="shared" si="52"/>
        <v>1429.9</v>
      </c>
    </row>
    <row r="1018" spans="1:20" x14ac:dyDescent="0.45">
      <c r="A1018" s="6" t="s">
        <v>28</v>
      </c>
      <c r="B1018" s="6" t="s">
        <v>2027</v>
      </c>
      <c r="C1018" s="6" t="s">
        <v>2028</v>
      </c>
      <c r="D1018" s="6" t="s">
        <v>20</v>
      </c>
      <c r="E1018" s="6">
        <v>3</v>
      </c>
      <c r="F1018" s="6">
        <v>1853.68</v>
      </c>
      <c r="G1018" s="6" t="s">
        <v>25</v>
      </c>
      <c r="H1018" s="16">
        <v>35886</v>
      </c>
      <c r="I1018" s="16">
        <v>35886</v>
      </c>
      <c r="J1018" s="6">
        <v>1.8536799999999999E-2</v>
      </c>
      <c r="K1018" s="6">
        <v>9771</v>
      </c>
      <c r="L1018" s="6" t="s">
        <v>31</v>
      </c>
      <c r="M1018" s="6" t="s">
        <v>246</v>
      </c>
      <c r="N1018" s="6" t="s">
        <v>27</v>
      </c>
      <c r="O1018" s="6">
        <v>3</v>
      </c>
      <c r="P1018" s="7">
        <f t="shared" si="53"/>
        <v>1.8536799999999999E-2</v>
      </c>
      <c r="Q1018" s="6">
        <f>VLOOKUP(B1018,[1]Sheet1!$A:$D,3,0)</f>
        <v>3</v>
      </c>
      <c r="R1018" s="6">
        <f t="shared" si="51"/>
        <v>0</v>
      </c>
      <c r="S1018" s="6">
        <f>VLOOKUP(B1018,[2]Sheet1!$A:$D,4,0)</f>
        <v>617.89</v>
      </c>
      <c r="T1018" s="6">
        <f t="shared" si="52"/>
        <v>1853.67</v>
      </c>
    </row>
    <row r="1019" spans="1:20" x14ac:dyDescent="0.45">
      <c r="A1019" s="6" t="s">
        <v>28</v>
      </c>
      <c r="B1019" s="6" t="s">
        <v>2029</v>
      </c>
      <c r="C1019" s="6" t="s">
        <v>2030</v>
      </c>
      <c r="D1019" s="6" t="s">
        <v>20</v>
      </c>
      <c r="E1019" s="6">
        <v>6</v>
      </c>
      <c r="F1019" s="6">
        <v>3598.47</v>
      </c>
      <c r="G1019" s="6" t="s">
        <v>25</v>
      </c>
      <c r="H1019" s="16">
        <v>37247</v>
      </c>
      <c r="I1019" s="16">
        <v>41029</v>
      </c>
      <c r="J1019" s="6">
        <v>3.5984700000000001E-2</v>
      </c>
      <c r="K1019" s="6">
        <v>4628</v>
      </c>
      <c r="L1019" s="6" t="s">
        <v>31</v>
      </c>
      <c r="M1019" s="6" t="s">
        <v>246</v>
      </c>
      <c r="N1019" s="6" t="s">
        <v>27</v>
      </c>
      <c r="O1019" s="6">
        <v>6</v>
      </c>
      <c r="P1019" s="7">
        <f t="shared" si="53"/>
        <v>3.5984700000000001E-2</v>
      </c>
      <c r="Q1019" s="6">
        <f>VLOOKUP(B1019,[1]Sheet1!$A:$D,3,0)</f>
        <v>6</v>
      </c>
      <c r="R1019" s="6">
        <f t="shared" si="51"/>
        <v>0</v>
      </c>
      <c r="S1019" s="6">
        <f>VLOOKUP(B1019,[2]Sheet1!$A:$D,4,0)</f>
        <v>599.75</v>
      </c>
      <c r="T1019" s="6">
        <f t="shared" si="52"/>
        <v>3598.5</v>
      </c>
    </row>
    <row r="1020" spans="1:20" x14ac:dyDescent="0.45">
      <c r="A1020" s="6" t="s">
        <v>28</v>
      </c>
      <c r="B1020" s="6" t="s">
        <v>2031</v>
      </c>
      <c r="C1020" s="6" t="s">
        <v>2032</v>
      </c>
      <c r="D1020" s="6" t="s">
        <v>20</v>
      </c>
      <c r="E1020" s="6">
        <v>7</v>
      </c>
      <c r="F1020" s="6">
        <v>0</v>
      </c>
      <c r="G1020" s="6" t="s">
        <v>25</v>
      </c>
      <c r="H1020" s="16">
        <v>35886</v>
      </c>
      <c r="I1020" s="16">
        <v>38853</v>
      </c>
      <c r="J1020" s="6">
        <v>0</v>
      </c>
      <c r="K1020" s="6">
        <v>6804</v>
      </c>
      <c r="L1020" s="6" t="s">
        <v>31</v>
      </c>
      <c r="M1020" s="6" t="s">
        <v>246</v>
      </c>
      <c r="N1020" s="6" t="s">
        <v>27</v>
      </c>
      <c r="O1020" s="6">
        <v>7</v>
      </c>
      <c r="P1020" s="7">
        <f t="shared" si="53"/>
        <v>0</v>
      </c>
      <c r="Q1020" s="6">
        <f>VLOOKUP(B1020,[1]Sheet1!$A:$D,3,0)</f>
        <v>7</v>
      </c>
      <c r="R1020" s="6">
        <f t="shared" si="51"/>
        <v>0</v>
      </c>
      <c r="S1020" s="6">
        <f>VLOOKUP(B1020,[2]Sheet1!$A:$D,4,0)</f>
        <v>0</v>
      </c>
      <c r="T1020" s="6">
        <f t="shared" si="52"/>
        <v>0</v>
      </c>
    </row>
    <row r="1021" spans="1:20" x14ac:dyDescent="0.45">
      <c r="A1021" s="6" t="s">
        <v>28</v>
      </c>
      <c r="B1021" s="6" t="s">
        <v>2033</v>
      </c>
      <c r="C1021" s="6" t="s">
        <v>2034</v>
      </c>
      <c r="D1021" s="6" t="s">
        <v>20</v>
      </c>
      <c r="E1021" s="6">
        <v>5</v>
      </c>
      <c r="F1021" s="6">
        <v>0</v>
      </c>
      <c r="G1021" s="6" t="s">
        <v>25</v>
      </c>
      <c r="H1021" s="16">
        <v>35886</v>
      </c>
      <c r="I1021" s="16">
        <v>38853</v>
      </c>
      <c r="J1021" s="6">
        <v>0</v>
      </c>
      <c r="K1021" s="6">
        <v>6804</v>
      </c>
      <c r="L1021" s="6" t="s">
        <v>31</v>
      </c>
      <c r="M1021" s="6" t="s">
        <v>246</v>
      </c>
      <c r="N1021" s="6" t="s">
        <v>27</v>
      </c>
      <c r="O1021" s="6">
        <v>5</v>
      </c>
      <c r="P1021" s="7">
        <f t="shared" si="53"/>
        <v>0</v>
      </c>
      <c r="Q1021" s="6">
        <f>VLOOKUP(B1021,[1]Sheet1!$A:$D,3,0)</f>
        <v>5</v>
      </c>
      <c r="R1021" s="6">
        <f t="shared" si="51"/>
        <v>0</v>
      </c>
      <c r="S1021" s="6">
        <f>VLOOKUP(B1021,[2]Sheet1!$A:$D,4,0)</f>
        <v>0</v>
      </c>
      <c r="T1021" s="6">
        <f t="shared" si="52"/>
        <v>0</v>
      </c>
    </row>
    <row r="1022" spans="1:20" x14ac:dyDescent="0.45">
      <c r="A1022" s="6" t="s">
        <v>28</v>
      </c>
      <c r="B1022" s="6" t="s">
        <v>2035</v>
      </c>
      <c r="C1022" s="6" t="s">
        <v>2036</v>
      </c>
      <c r="D1022" s="6" t="s">
        <v>20</v>
      </c>
      <c r="E1022" s="6">
        <v>47</v>
      </c>
      <c r="F1022" s="6">
        <v>89.93</v>
      </c>
      <c r="G1022" s="6" t="s">
        <v>25</v>
      </c>
      <c r="H1022" s="16">
        <v>35886</v>
      </c>
      <c r="I1022" s="16">
        <v>35886</v>
      </c>
      <c r="J1022" s="6">
        <v>8.9930000000000012E-4</v>
      </c>
      <c r="K1022" s="6">
        <v>9771</v>
      </c>
      <c r="L1022" s="6" t="s">
        <v>31</v>
      </c>
      <c r="M1022" s="6" t="s">
        <v>246</v>
      </c>
      <c r="N1022" s="6" t="s">
        <v>27</v>
      </c>
      <c r="O1022" s="6">
        <v>47</v>
      </c>
      <c r="P1022" s="7">
        <f t="shared" si="53"/>
        <v>8.9930000000000012E-4</v>
      </c>
      <c r="Q1022" s="6">
        <f>VLOOKUP(B1022,[1]Sheet1!$A:$D,3,0)</f>
        <v>47</v>
      </c>
      <c r="R1022" s="6">
        <f t="shared" si="51"/>
        <v>0</v>
      </c>
      <c r="S1022" s="6">
        <f>VLOOKUP(B1022,[2]Sheet1!$A:$D,4,0)</f>
        <v>1.91</v>
      </c>
      <c r="T1022" s="6">
        <f t="shared" si="52"/>
        <v>89.77</v>
      </c>
    </row>
    <row r="1023" spans="1:20" x14ac:dyDescent="0.45">
      <c r="A1023" s="6" t="s">
        <v>28</v>
      </c>
      <c r="B1023" s="6" t="s">
        <v>2037</v>
      </c>
      <c r="C1023" s="6" t="s">
        <v>2038</v>
      </c>
      <c r="D1023" s="6" t="s">
        <v>20</v>
      </c>
      <c r="E1023" s="6">
        <v>7</v>
      </c>
      <c r="F1023" s="6">
        <v>19514.330000000002</v>
      </c>
      <c r="G1023" s="6" t="s">
        <v>25</v>
      </c>
      <c r="H1023" s="16">
        <v>40485</v>
      </c>
      <c r="I1023" s="16">
        <v>42331</v>
      </c>
      <c r="J1023" s="6">
        <v>0.19514330000000002</v>
      </c>
      <c r="K1023" s="6">
        <v>3326</v>
      </c>
      <c r="L1023" s="6" t="s">
        <v>31</v>
      </c>
      <c r="M1023" s="6" t="s">
        <v>246</v>
      </c>
      <c r="N1023" s="6" t="s">
        <v>27</v>
      </c>
      <c r="O1023" s="6">
        <v>7</v>
      </c>
      <c r="P1023" s="7">
        <f t="shared" si="53"/>
        <v>0.19514329999999999</v>
      </c>
      <c r="Q1023" s="6">
        <f>VLOOKUP(B1023,[1]Sheet1!$A:$D,3,0)</f>
        <v>7</v>
      </c>
      <c r="R1023" s="6">
        <f t="shared" si="51"/>
        <v>0</v>
      </c>
      <c r="S1023" s="6">
        <f>VLOOKUP(B1023,[2]Sheet1!$A:$D,4,0)</f>
        <v>2787.76</v>
      </c>
      <c r="T1023" s="6">
        <f t="shared" si="52"/>
        <v>19514.32</v>
      </c>
    </row>
    <row r="1024" spans="1:20" x14ac:dyDescent="0.45">
      <c r="A1024" s="6" t="s">
        <v>28</v>
      </c>
      <c r="B1024" s="6" t="s">
        <v>2039</v>
      </c>
      <c r="C1024" s="6" t="s">
        <v>2040</v>
      </c>
      <c r="D1024" s="6" t="s">
        <v>20</v>
      </c>
      <c r="E1024" s="6">
        <v>10</v>
      </c>
      <c r="F1024" s="6">
        <v>17.989999999999998</v>
      </c>
      <c r="G1024" s="6" t="s">
        <v>25</v>
      </c>
      <c r="H1024" s="16">
        <v>35886</v>
      </c>
      <c r="I1024" s="16">
        <v>35886</v>
      </c>
      <c r="J1024" s="6">
        <v>1.7989999999999998E-4</v>
      </c>
      <c r="K1024" s="6">
        <v>9771</v>
      </c>
      <c r="L1024" s="6" t="s">
        <v>31</v>
      </c>
      <c r="M1024" s="6" t="s">
        <v>246</v>
      </c>
      <c r="N1024" s="6" t="s">
        <v>27</v>
      </c>
      <c r="O1024" s="6">
        <v>10</v>
      </c>
      <c r="P1024" s="7">
        <f t="shared" si="53"/>
        <v>1.7989999999999998E-4</v>
      </c>
      <c r="Q1024" s="6">
        <f>VLOOKUP(B1024,[1]Sheet1!$A:$D,3,0)</f>
        <v>10</v>
      </c>
      <c r="R1024" s="6">
        <f t="shared" si="51"/>
        <v>0</v>
      </c>
      <c r="S1024" s="6">
        <f>VLOOKUP(B1024,[2]Sheet1!$A:$D,4,0)</f>
        <v>1.8</v>
      </c>
      <c r="T1024" s="6">
        <f t="shared" si="52"/>
        <v>18</v>
      </c>
    </row>
    <row r="1025" spans="1:20" x14ac:dyDescent="0.45">
      <c r="A1025" s="6" t="s">
        <v>28</v>
      </c>
      <c r="B1025" s="6" t="s">
        <v>2041</v>
      </c>
      <c r="C1025" s="6" t="s">
        <v>2042</v>
      </c>
      <c r="D1025" s="6" t="s">
        <v>20</v>
      </c>
      <c r="E1025" s="6">
        <v>4</v>
      </c>
      <c r="F1025" s="6">
        <v>16764</v>
      </c>
      <c r="G1025" s="6" t="s">
        <v>25</v>
      </c>
      <c r="H1025" s="16">
        <v>37581</v>
      </c>
      <c r="I1025" s="16">
        <v>37581</v>
      </c>
      <c r="J1025" s="6">
        <v>0.16764000000000001</v>
      </c>
      <c r="K1025" s="6">
        <v>8076</v>
      </c>
      <c r="L1025" s="6" t="s">
        <v>31</v>
      </c>
      <c r="M1025" s="6" t="s">
        <v>246</v>
      </c>
      <c r="N1025" s="6" t="s">
        <v>27</v>
      </c>
      <c r="O1025" s="6">
        <v>4</v>
      </c>
      <c r="P1025" s="7">
        <f t="shared" si="53"/>
        <v>0.16764000000000001</v>
      </c>
      <c r="Q1025" s="6">
        <f>VLOOKUP(B1025,[1]Sheet1!$A:$D,3,0)</f>
        <v>4</v>
      </c>
      <c r="R1025" s="6">
        <f t="shared" si="51"/>
        <v>0</v>
      </c>
      <c r="S1025" s="6">
        <f>VLOOKUP(B1025,[2]Sheet1!$A:$D,4,0)</f>
        <v>4191</v>
      </c>
      <c r="T1025" s="6">
        <f t="shared" si="52"/>
        <v>16764</v>
      </c>
    </row>
    <row r="1026" spans="1:20" x14ac:dyDescent="0.45">
      <c r="A1026" s="6" t="s">
        <v>28</v>
      </c>
      <c r="B1026" s="6" t="s">
        <v>2043</v>
      </c>
      <c r="C1026" s="6" t="s">
        <v>2044</v>
      </c>
      <c r="D1026" s="6" t="s">
        <v>78</v>
      </c>
      <c r="E1026" s="6">
        <v>4</v>
      </c>
      <c r="F1026" s="6">
        <v>245.5</v>
      </c>
      <c r="G1026" s="6" t="s">
        <v>25</v>
      </c>
      <c r="H1026" s="16">
        <v>35886</v>
      </c>
      <c r="I1026" s="16">
        <v>35886</v>
      </c>
      <c r="J1026" s="6">
        <v>2.4550000000000002E-3</v>
      </c>
      <c r="K1026" s="6">
        <v>9771</v>
      </c>
      <c r="L1026" s="6" t="s">
        <v>31</v>
      </c>
      <c r="M1026" s="6" t="s">
        <v>246</v>
      </c>
      <c r="N1026" s="6" t="s">
        <v>27</v>
      </c>
      <c r="O1026" s="6">
        <v>4</v>
      </c>
      <c r="P1026" s="7">
        <f t="shared" si="53"/>
        <v>2.4550000000000002E-3</v>
      </c>
      <c r="Q1026" s="6">
        <f>VLOOKUP(B1026,[1]Sheet1!$A:$D,3,0)</f>
        <v>4</v>
      </c>
      <c r="R1026" s="6">
        <f t="shared" si="51"/>
        <v>0</v>
      </c>
      <c r="S1026" s="6">
        <f>VLOOKUP(B1026,[2]Sheet1!$A:$D,4,0)</f>
        <v>61.38</v>
      </c>
      <c r="T1026" s="6">
        <f t="shared" si="52"/>
        <v>245.52</v>
      </c>
    </row>
    <row r="1027" spans="1:20" x14ac:dyDescent="0.45">
      <c r="A1027" s="6" t="s">
        <v>28</v>
      </c>
      <c r="B1027" s="6" t="s">
        <v>2045</v>
      </c>
      <c r="C1027" s="6" t="s">
        <v>2046</v>
      </c>
      <c r="D1027" s="6" t="s">
        <v>20</v>
      </c>
      <c r="E1027" s="6">
        <v>2</v>
      </c>
      <c r="F1027" s="6">
        <v>31493.54</v>
      </c>
      <c r="G1027" s="6" t="s">
        <v>25</v>
      </c>
      <c r="H1027" s="16">
        <v>35886</v>
      </c>
      <c r="I1027" s="16">
        <v>35886</v>
      </c>
      <c r="J1027" s="6">
        <v>0.31493540000000003</v>
      </c>
      <c r="K1027" s="6">
        <v>9771</v>
      </c>
      <c r="L1027" s="6" t="s">
        <v>31</v>
      </c>
      <c r="M1027" s="6" t="s">
        <v>246</v>
      </c>
      <c r="N1027" s="6" t="s">
        <v>27</v>
      </c>
      <c r="O1027" s="6">
        <v>2</v>
      </c>
      <c r="P1027" s="7">
        <f t="shared" si="53"/>
        <v>0.31493540000000003</v>
      </c>
      <c r="Q1027" s="6">
        <f>VLOOKUP(B1027,[1]Sheet1!$A:$D,3,0)</f>
        <v>2</v>
      </c>
      <c r="R1027" s="6">
        <f t="shared" ref="R1027:R1071" si="54">O1027-Q1027</f>
        <v>0</v>
      </c>
      <c r="S1027" s="6">
        <f>VLOOKUP(B1027,[2]Sheet1!$A:$D,4,0)</f>
        <v>15746.77</v>
      </c>
      <c r="T1027" s="6">
        <f t="shared" ref="T1027:T1071" si="55">Q1027*S1027</f>
        <v>31493.54</v>
      </c>
    </row>
    <row r="1028" spans="1:20" x14ac:dyDescent="0.45">
      <c r="A1028" s="6" t="s">
        <v>28</v>
      </c>
      <c r="B1028" s="6" t="s">
        <v>2047</v>
      </c>
      <c r="C1028" s="6" t="s">
        <v>2048</v>
      </c>
      <c r="D1028" s="6" t="s">
        <v>20</v>
      </c>
      <c r="E1028" s="6">
        <v>1</v>
      </c>
      <c r="F1028" s="6">
        <v>10845.24</v>
      </c>
      <c r="G1028" s="6" t="s">
        <v>25</v>
      </c>
      <c r="H1028" s="16">
        <v>35886</v>
      </c>
      <c r="I1028" s="16">
        <v>35886</v>
      </c>
      <c r="J1028" s="6">
        <v>0.1084524</v>
      </c>
      <c r="K1028" s="6">
        <v>9771</v>
      </c>
      <c r="L1028" s="6" t="s">
        <v>31</v>
      </c>
      <c r="M1028" s="6" t="s">
        <v>246</v>
      </c>
      <c r="N1028" s="6" t="s">
        <v>27</v>
      </c>
      <c r="O1028" s="6">
        <v>1</v>
      </c>
      <c r="P1028" s="7">
        <f t="shared" si="53"/>
        <v>0.1084524</v>
      </c>
      <c r="Q1028" s="6">
        <f>VLOOKUP(B1028,[1]Sheet1!$A:$D,3,0)</f>
        <v>1</v>
      </c>
      <c r="R1028" s="6">
        <f t="shared" si="54"/>
        <v>0</v>
      </c>
      <c r="S1028" s="6">
        <f>VLOOKUP(B1028,[2]Sheet1!$A:$D,4,0)</f>
        <v>10845.24</v>
      </c>
      <c r="T1028" s="6">
        <f t="shared" si="55"/>
        <v>10845.24</v>
      </c>
    </row>
    <row r="1029" spans="1:20" x14ac:dyDescent="0.45">
      <c r="A1029" s="6" t="s">
        <v>28</v>
      </c>
      <c r="B1029" s="6" t="s">
        <v>2049</v>
      </c>
      <c r="C1029" s="6" t="s">
        <v>2050</v>
      </c>
      <c r="D1029" s="6" t="s">
        <v>20</v>
      </c>
      <c r="E1029" s="6">
        <v>3</v>
      </c>
      <c r="F1029" s="6">
        <v>7358.92</v>
      </c>
      <c r="G1029" s="6" t="s">
        <v>25</v>
      </c>
      <c r="H1029" s="16">
        <v>35886</v>
      </c>
      <c r="I1029" s="16">
        <v>35886</v>
      </c>
      <c r="J1029" s="6">
        <v>7.3589200000000007E-2</v>
      </c>
      <c r="K1029" s="6">
        <v>9771</v>
      </c>
      <c r="L1029" s="6" t="s">
        <v>31</v>
      </c>
      <c r="M1029" s="6" t="s">
        <v>246</v>
      </c>
      <c r="N1029" s="6" t="s">
        <v>27</v>
      </c>
      <c r="O1029" s="6">
        <v>3</v>
      </c>
      <c r="P1029" s="7">
        <f t="shared" si="53"/>
        <v>7.3589200000000007E-2</v>
      </c>
      <c r="Q1029" s="6">
        <f>VLOOKUP(B1029,[1]Sheet1!$A:$D,3,0)</f>
        <v>3</v>
      </c>
      <c r="R1029" s="6">
        <f t="shared" si="54"/>
        <v>0</v>
      </c>
      <c r="S1029" s="6">
        <f>VLOOKUP(B1029,[2]Sheet1!$A:$D,4,0)</f>
        <v>2452.9699999999998</v>
      </c>
      <c r="T1029" s="6">
        <f t="shared" si="55"/>
        <v>7358.91</v>
      </c>
    </row>
    <row r="1030" spans="1:20" x14ac:dyDescent="0.45">
      <c r="A1030" s="6" t="s">
        <v>28</v>
      </c>
      <c r="B1030" s="6" t="s">
        <v>2051</v>
      </c>
      <c r="C1030" s="6" t="s">
        <v>2052</v>
      </c>
      <c r="D1030" s="6" t="s">
        <v>20</v>
      </c>
      <c r="E1030" s="6">
        <v>3</v>
      </c>
      <c r="F1030" s="6">
        <v>7358.93</v>
      </c>
      <c r="G1030" s="6" t="s">
        <v>25</v>
      </c>
      <c r="H1030" s="16">
        <v>35886</v>
      </c>
      <c r="I1030" s="16">
        <v>35886</v>
      </c>
      <c r="J1030" s="6">
        <v>7.3589299999999996E-2</v>
      </c>
      <c r="K1030" s="6">
        <v>9771</v>
      </c>
      <c r="L1030" s="6" t="s">
        <v>31</v>
      </c>
      <c r="M1030" s="6" t="s">
        <v>246</v>
      </c>
      <c r="N1030" s="6" t="s">
        <v>27</v>
      </c>
      <c r="O1030" s="6">
        <v>3</v>
      </c>
      <c r="P1030" s="7">
        <f t="shared" si="53"/>
        <v>7.3589299999999996E-2</v>
      </c>
      <c r="Q1030" s="6">
        <f>VLOOKUP(B1030,[1]Sheet1!$A:$D,3,0)</f>
        <v>3</v>
      </c>
      <c r="R1030" s="6">
        <f t="shared" si="54"/>
        <v>0</v>
      </c>
      <c r="S1030" s="6">
        <f>VLOOKUP(B1030,[2]Sheet1!$A:$D,4,0)</f>
        <v>2452.98</v>
      </c>
      <c r="T1030" s="6">
        <f t="shared" si="55"/>
        <v>7358.9400000000005</v>
      </c>
    </row>
    <row r="1031" spans="1:20" x14ac:dyDescent="0.45">
      <c r="A1031" s="6" t="s">
        <v>28</v>
      </c>
      <c r="B1031" s="6" t="s">
        <v>2053</v>
      </c>
      <c r="C1031" s="6" t="s">
        <v>2054</v>
      </c>
      <c r="D1031" s="6" t="s">
        <v>20</v>
      </c>
      <c r="E1031" s="6">
        <v>8</v>
      </c>
      <c r="F1031" s="6">
        <v>255.14</v>
      </c>
      <c r="G1031" s="6" t="s">
        <v>25</v>
      </c>
      <c r="H1031" s="16">
        <v>35886</v>
      </c>
      <c r="I1031" s="16">
        <v>35886</v>
      </c>
      <c r="J1031" s="6">
        <v>2.5513999999999997E-3</v>
      </c>
      <c r="K1031" s="6">
        <v>9771</v>
      </c>
      <c r="L1031" s="6" t="s">
        <v>31</v>
      </c>
      <c r="M1031" s="6" t="s">
        <v>246</v>
      </c>
      <c r="N1031" s="6" t="s">
        <v>27</v>
      </c>
      <c r="O1031" s="6">
        <v>8</v>
      </c>
      <c r="P1031" s="7">
        <f t="shared" si="53"/>
        <v>2.5513999999999997E-3</v>
      </c>
      <c r="Q1031" s="6">
        <f>VLOOKUP(B1031,[1]Sheet1!$A:$D,3,0)</f>
        <v>8</v>
      </c>
      <c r="R1031" s="6">
        <f t="shared" si="54"/>
        <v>0</v>
      </c>
      <c r="S1031" s="6">
        <f>VLOOKUP(B1031,[2]Sheet1!$A:$D,4,0)</f>
        <v>31.89</v>
      </c>
      <c r="T1031" s="6">
        <f t="shared" si="55"/>
        <v>255.12</v>
      </c>
    </row>
    <row r="1032" spans="1:20" x14ac:dyDescent="0.45">
      <c r="A1032" s="6" t="s">
        <v>28</v>
      </c>
      <c r="B1032" s="6" t="s">
        <v>2055</v>
      </c>
      <c r="C1032" s="6" t="s">
        <v>2056</v>
      </c>
      <c r="D1032" s="6" t="s">
        <v>394</v>
      </c>
      <c r="E1032" s="6">
        <v>600</v>
      </c>
      <c r="F1032" s="6">
        <v>19200</v>
      </c>
      <c r="G1032" s="6" t="s">
        <v>25</v>
      </c>
      <c r="H1032" s="16">
        <v>35886</v>
      </c>
      <c r="I1032" s="16">
        <v>37627</v>
      </c>
      <c r="J1032" s="6">
        <v>0.192</v>
      </c>
      <c r="K1032" s="6">
        <v>8030</v>
      </c>
      <c r="L1032" s="6" t="s">
        <v>31</v>
      </c>
      <c r="M1032" s="6" t="s">
        <v>246</v>
      </c>
      <c r="N1032" s="6" t="s">
        <v>27</v>
      </c>
      <c r="O1032" s="6">
        <v>600</v>
      </c>
      <c r="P1032" s="7">
        <f t="shared" si="53"/>
        <v>0.192</v>
      </c>
      <c r="Q1032" s="6">
        <f>VLOOKUP(B1032,[1]Sheet1!$A:$D,3,0)</f>
        <v>600</v>
      </c>
      <c r="R1032" s="6">
        <f t="shared" si="54"/>
        <v>0</v>
      </c>
      <c r="S1032" s="6">
        <f>VLOOKUP(B1032,[2]Sheet1!$A:$D,4,0)</f>
        <v>32</v>
      </c>
      <c r="T1032" s="6">
        <f t="shared" si="55"/>
        <v>19200</v>
      </c>
    </row>
    <row r="1033" spans="1:20" x14ac:dyDescent="0.45">
      <c r="A1033" s="6" t="s">
        <v>28</v>
      </c>
      <c r="B1033" s="6" t="s">
        <v>2057</v>
      </c>
      <c r="C1033" s="6" t="s">
        <v>2058</v>
      </c>
      <c r="D1033" s="6" t="s">
        <v>20</v>
      </c>
      <c r="E1033" s="6">
        <v>9</v>
      </c>
      <c r="F1033" s="6">
        <v>22871.7</v>
      </c>
      <c r="G1033" s="6" t="s">
        <v>25</v>
      </c>
      <c r="H1033" s="16">
        <v>35886</v>
      </c>
      <c r="I1033" s="16">
        <v>35886</v>
      </c>
      <c r="J1033" s="6">
        <v>0.228717</v>
      </c>
      <c r="K1033" s="6">
        <v>9771</v>
      </c>
      <c r="L1033" s="6" t="s">
        <v>31</v>
      </c>
      <c r="M1033" s="6" t="s">
        <v>246</v>
      </c>
      <c r="N1033" s="6" t="s">
        <v>27</v>
      </c>
      <c r="O1033" s="6">
        <v>9</v>
      </c>
      <c r="P1033" s="7">
        <f t="shared" si="53"/>
        <v>0.228717</v>
      </c>
      <c r="Q1033" s="6">
        <f>VLOOKUP(B1033,[1]Sheet1!$A:$D,3,0)</f>
        <v>9</v>
      </c>
      <c r="R1033" s="6">
        <f t="shared" si="54"/>
        <v>0</v>
      </c>
      <c r="S1033" s="6">
        <f>VLOOKUP(B1033,[2]Sheet1!$A:$D,4,0)</f>
        <v>2541.3000000000002</v>
      </c>
      <c r="T1033" s="6">
        <f t="shared" si="55"/>
        <v>22871.7</v>
      </c>
    </row>
    <row r="1034" spans="1:20" x14ac:dyDescent="0.45">
      <c r="A1034" s="6" t="s">
        <v>28</v>
      </c>
      <c r="B1034" s="6" t="s">
        <v>2059</v>
      </c>
      <c r="C1034" s="6" t="s">
        <v>2060</v>
      </c>
      <c r="D1034" s="6" t="s">
        <v>20</v>
      </c>
      <c r="E1034" s="6">
        <v>4</v>
      </c>
      <c r="F1034" s="6">
        <v>3012.77</v>
      </c>
      <c r="G1034" s="6" t="s">
        <v>25</v>
      </c>
      <c r="H1034" s="16">
        <v>35886</v>
      </c>
      <c r="I1034" s="16">
        <v>35886</v>
      </c>
      <c r="J1034" s="6">
        <v>3.01277E-2</v>
      </c>
      <c r="K1034" s="6">
        <v>9771</v>
      </c>
      <c r="L1034" s="6" t="s">
        <v>31</v>
      </c>
      <c r="M1034" s="6" t="s">
        <v>246</v>
      </c>
      <c r="N1034" s="6" t="s">
        <v>27</v>
      </c>
      <c r="O1034" s="6">
        <v>4</v>
      </c>
      <c r="P1034" s="7">
        <f t="shared" si="53"/>
        <v>3.01277E-2</v>
      </c>
      <c r="Q1034" s="6">
        <f>VLOOKUP(B1034,[1]Sheet1!$A:$D,3,0)</f>
        <v>4</v>
      </c>
      <c r="R1034" s="6">
        <f t="shared" si="54"/>
        <v>0</v>
      </c>
      <c r="S1034" s="6">
        <f>VLOOKUP(B1034,[2]Sheet1!$A:$D,4,0)</f>
        <v>753.19</v>
      </c>
      <c r="T1034" s="6">
        <f t="shared" si="55"/>
        <v>3012.76</v>
      </c>
    </row>
    <row r="1035" spans="1:20" x14ac:dyDescent="0.45">
      <c r="A1035" s="6" t="s">
        <v>28</v>
      </c>
      <c r="B1035" s="6" t="s">
        <v>2061</v>
      </c>
      <c r="C1035" s="6" t="s">
        <v>2062</v>
      </c>
      <c r="D1035" s="6" t="s">
        <v>20</v>
      </c>
      <c r="E1035" s="6">
        <v>9</v>
      </c>
      <c r="F1035" s="6">
        <v>2810.61</v>
      </c>
      <c r="G1035" s="6" t="s">
        <v>25</v>
      </c>
      <c r="H1035" s="16">
        <v>35886</v>
      </c>
      <c r="I1035" s="16">
        <v>35886</v>
      </c>
      <c r="J1035" s="6">
        <v>2.8106100000000002E-2</v>
      </c>
      <c r="K1035" s="6">
        <v>9771</v>
      </c>
      <c r="L1035" s="6" t="s">
        <v>31</v>
      </c>
      <c r="M1035" s="6" t="s">
        <v>246</v>
      </c>
      <c r="N1035" s="6" t="s">
        <v>27</v>
      </c>
      <c r="O1035" s="6">
        <v>9</v>
      </c>
      <c r="P1035" s="7">
        <f t="shared" si="53"/>
        <v>2.8106100000000002E-2</v>
      </c>
      <c r="Q1035" s="6">
        <f>VLOOKUP(B1035,[1]Sheet1!$A:$D,3,0)</f>
        <v>9</v>
      </c>
      <c r="R1035" s="6">
        <f t="shared" si="54"/>
        <v>0</v>
      </c>
      <c r="S1035" s="6">
        <f>VLOOKUP(B1035,[2]Sheet1!$A:$D,4,0)</f>
        <v>312.29000000000002</v>
      </c>
      <c r="T1035" s="6">
        <f t="shared" si="55"/>
        <v>2810.61</v>
      </c>
    </row>
    <row r="1036" spans="1:20" x14ac:dyDescent="0.45">
      <c r="A1036" s="6" t="s">
        <v>28</v>
      </c>
      <c r="B1036" s="6" t="s">
        <v>2063</v>
      </c>
      <c r="C1036" s="6" t="s">
        <v>2064</v>
      </c>
      <c r="D1036" s="6" t="s">
        <v>20</v>
      </c>
      <c r="E1036" s="6">
        <v>2</v>
      </c>
      <c r="F1036" s="6">
        <v>4743</v>
      </c>
      <c r="G1036" s="6" t="s">
        <v>25</v>
      </c>
      <c r="H1036" s="16">
        <v>38826</v>
      </c>
      <c r="I1036" s="16">
        <v>38826</v>
      </c>
      <c r="J1036" s="6">
        <v>4.743E-2</v>
      </c>
      <c r="K1036" s="6">
        <v>6831</v>
      </c>
      <c r="L1036" s="6" t="s">
        <v>31</v>
      </c>
      <c r="M1036" s="6" t="s">
        <v>246</v>
      </c>
      <c r="N1036" s="6" t="s">
        <v>27</v>
      </c>
      <c r="O1036" s="6">
        <v>2</v>
      </c>
      <c r="P1036" s="7">
        <f t="shared" si="53"/>
        <v>4.743E-2</v>
      </c>
      <c r="Q1036" s="6">
        <f>VLOOKUP(B1036,[1]Sheet1!$A:$D,3,0)</f>
        <v>2</v>
      </c>
      <c r="R1036" s="6">
        <f t="shared" si="54"/>
        <v>0</v>
      </c>
      <c r="S1036" s="6">
        <f>VLOOKUP(B1036,[2]Sheet1!$A:$D,4,0)</f>
        <v>2371.5</v>
      </c>
      <c r="T1036" s="6">
        <f t="shared" si="55"/>
        <v>4743</v>
      </c>
    </row>
    <row r="1037" spans="1:20" x14ac:dyDescent="0.45">
      <c r="A1037" s="6" t="s">
        <v>28</v>
      </c>
      <c r="B1037" s="6" t="s">
        <v>2065</v>
      </c>
      <c r="C1037" s="6" t="s">
        <v>2066</v>
      </c>
      <c r="D1037" s="6" t="s">
        <v>20</v>
      </c>
      <c r="E1037" s="6">
        <v>2</v>
      </c>
      <c r="F1037" s="6">
        <v>2020.51</v>
      </c>
      <c r="G1037" s="6" t="s">
        <v>25</v>
      </c>
      <c r="H1037" s="16">
        <v>35886</v>
      </c>
      <c r="I1037" s="16">
        <v>35886</v>
      </c>
      <c r="J1037" s="6">
        <v>2.02051E-2</v>
      </c>
      <c r="K1037" s="6">
        <v>9771</v>
      </c>
      <c r="L1037" s="6" t="s">
        <v>31</v>
      </c>
      <c r="M1037" s="6" t="s">
        <v>246</v>
      </c>
      <c r="N1037" s="6" t="s">
        <v>27</v>
      </c>
      <c r="O1037" s="6">
        <v>2</v>
      </c>
      <c r="P1037" s="7">
        <f t="shared" si="53"/>
        <v>2.02051E-2</v>
      </c>
      <c r="Q1037" s="6">
        <f>VLOOKUP(B1037,[1]Sheet1!$A:$D,3,0)</f>
        <v>2</v>
      </c>
      <c r="R1037" s="6">
        <f t="shared" si="54"/>
        <v>0</v>
      </c>
      <c r="S1037" s="6">
        <f>VLOOKUP(B1037,[2]Sheet1!$A:$D,4,0)</f>
        <v>1010.26</v>
      </c>
      <c r="T1037" s="6">
        <f t="shared" si="55"/>
        <v>2020.52</v>
      </c>
    </row>
    <row r="1038" spans="1:20" x14ac:dyDescent="0.45">
      <c r="A1038" s="6" t="s">
        <v>28</v>
      </c>
      <c r="B1038" s="6" t="s">
        <v>2067</v>
      </c>
      <c r="C1038" s="6" t="s">
        <v>2068</v>
      </c>
      <c r="D1038" s="6" t="s">
        <v>20</v>
      </c>
      <c r="E1038" s="6">
        <v>3</v>
      </c>
      <c r="F1038" s="6">
        <v>1021.1</v>
      </c>
      <c r="G1038" s="6" t="s">
        <v>25</v>
      </c>
      <c r="H1038" s="16">
        <v>35886</v>
      </c>
      <c r="I1038" s="16">
        <v>35886</v>
      </c>
      <c r="J1038" s="6">
        <v>1.0211E-2</v>
      </c>
      <c r="K1038" s="6">
        <v>9771</v>
      </c>
      <c r="L1038" s="6" t="s">
        <v>31</v>
      </c>
      <c r="M1038" s="6" t="s">
        <v>246</v>
      </c>
      <c r="N1038" s="6" t="s">
        <v>27</v>
      </c>
      <c r="O1038" s="6">
        <v>3</v>
      </c>
      <c r="P1038" s="7">
        <f t="shared" si="53"/>
        <v>1.0211E-2</v>
      </c>
      <c r="Q1038" s="6">
        <f>VLOOKUP(B1038,[1]Sheet1!$A:$D,3,0)</f>
        <v>3</v>
      </c>
      <c r="R1038" s="6">
        <f t="shared" si="54"/>
        <v>0</v>
      </c>
      <c r="S1038" s="6">
        <f>VLOOKUP(B1038,[2]Sheet1!$A:$D,4,0)</f>
        <v>340.37</v>
      </c>
      <c r="T1038" s="6">
        <f t="shared" si="55"/>
        <v>1021.11</v>
      </c>
    </row>
    <row r="1039" spans="1:20" x14ac:dyDescent="0.45">
      <c r="A1039" s="6" t="s">
        <v>28</v>
      </c>
      <c r="B1039" s="6" t="s">
        <v>2069</v>
      </c>
      <c r="C1039" s="6" t="s">
        <v>2070</v>
      </c>
      <c r="D1039" s="6" t="s">
        <v>20</v>
      </c>
      <c r="E1039" s="6">
        <v>2</v>
      </c>
      <c r="F1039" s="6">
        <v>4374.8999999999996</v>
      </c>
      <c r="G1039" s="6" t="s">
        <v>25</v>
      </c>
      <c r="H1039" s="16">
        <v>35886</v>
      </c>
      <c r="I1039" s="16">
        <v>35886</v>
      </c>
      <c r="J1039" s="6">
        <v>4.3748999999999996E-2</v>
      </c>
      <c r="K1039" s="6">
        <v>9771</v>
      </c>
      <c r="L1039" s="6" t="s">
        <v>31</v>
      </c>
      <c r="M1039" s="6" t="s">
        <v>246</v>
      </c>
      <c r="N1039" s="6" t="s">
        <v>27</v>
      </c>
      <c r="O1039" s="6">
        <v>2</v>
      </c>
      <c r="P1039" s="7">
        <f t="shared" si="53"/>
        <v>4.3748999999999996E-2</v>
      </c>
      <c r="Q1039" s="6">
        <f>VLOOKUP(B1039,[1]Sheet1!$A:$D,3,0)</f>
        <v>2</v>
      </c>
      <c r="R1039" s="6">
        <f t="shared" si="54"/>
        <v>0</v>
      </c>
      <c r="S1039" s="6">
        <f>VLOOKUP(B1039,[2]Sheet1!$A:$D,4,0)</f>
        <v>2187.4499999999998</v>
      </c>
      <c r="T1039" s="6">
        <f t="shared" si="55"/>
        <v>4374.8999999999996</v>
      </c>
    </row>
    <row r="1040" spans="1:20" x14ac:dyDescent="0.45">
      <c r="A1040" s="6" t="s">
        <v>28</v>
      </c>
      <c r="B1040" s="6" t="s">
        <v>2071</v>
      </c>
      <c r="C1040" s="6" t="s">
        <v>2072</v>
      </c>
      <c r="D1040" s="6" t="s">
        <v>78</v>
      </c>
      <c r="E1040" s="6">
        <v>1</v>
      </c>
      <c r="F1040" s="6">
        <v>1341.64</v>
      </c>
      <c r="G1040" s="6" t="s">
        <v>25</v>
      </c>
      <c r="H1040" s="16">
        <v>35886</v>
      </c>
      <c r="I1040" s="16">
        <v>35886</v>
      </c>
      <c r="J1040" s="6">
        <v>1.34164E-2</v>
      </c>
      <c r="K1040" s="6">
        <v>9771</v>
      </c>
      <c r="L1040" s="6" t="s">
        <v>31</v>
      </c>
      <c r="M1040" s="6" t="s">
        <v>246</v>
      </c>
      <c r="N1040" s="6" t="s">
        <v>27</v>
      </c>
      <c r="O1040" s="6">
        <v>1</v>
      </c>
      <c r="P1040" s="7">
        <f t="shared" si="53"/>
        <v>1.34164E-2</v>
      </c>
      <c r="Q1040" s="6">
        <f>VLOOKUP(B1040,[1]Sheet1!$A:$D,3,0)</f>
        <v>1</v>
      </c>
      <c r="R1040" s="6">
        <f t="shared" si="54"/>
        <v>0</v>
      </c>
      <c r="S1040" s="6">
        <f>VLOOKUP(B1040,[2]Sheet1!$A:$D,4,0)</f>
        <v>1341.64</v>
      </c>
      <c r="T1040" s="6">
        <f t="shared" si="55"/>
        <v>1341.64</v>
      </c>
    </row>
    <row r="1041" spans="1:20" x14ac:dyDescent="0.45">
      <c r="A1041" s="6" t="s">
        <v>28</v>
      </c>
      <c r="B1041" s="6" t="s">
        <v>2073</v>
      </c>
      <c r="C1041" s="6" t="s">
        <v>2074</v>
      </c>
      <c r="D1041" s="6" t="s">
        <v>78</v>
      </c>
      <c r="E1041" s="6">
        <v>1</v>
      </c>
      <c r="F1041" s="6">
        <v>3645.75</v>
      </c>
      <c r="G1041" s="6" t="s">
        <v>25</v>
      </c>
      <c r="H1041" s="16">
        <v>35886</v>
      </c>
      <c r="I1041" s="16">
        <v>35886</v>
      </c>
      <c r="J1041" s="6">
        <v>3.6457499999999997E-2</v>
      </c>
      <c r="K1041" s="6">
        <v>9771</v>
      </c>
      <c r="L1041" s="6" t="s">
        <v>31</v>
      </c>
      <c r="M1041" s="6" t="s">
        <v>246</v>
      </c>
      <c r="N1041" s="6" t="s">
        <v>27</v>
      </c>
      <c r="O1041" s="6">
        <v>1</v>
      </c>
      <c r="P1041" s="7">
        <f t="shared" si="53"/>
        <v>3.6457499999999997E-2</v>
      </c>
      <c r="Q1041" s="6">
        <f>VLOOKUP(B1041,[1]Sheet1!$A:$D,3,0)</f>
        <v>1</v>
      </c>
      <c r="R1041" s="6">
        <f t="shared" si="54"/>
        <v>0</v>
      </c>
      <c r="S1041" s="6">
        <f>VLOOKUP(B1041,[2]Sheet1!$A:$D,4,0)</f>
        <v>3645.75</v>
      </c>
      <c r="T1041" s="6">
        <f t="shared" si="55"/>
        <v>3645.75</v>
      </c>
    </row>
    <row r="1042" spans="1:20" x14ac:dyDescent="0.45">
      <c r="A1042" s="6" t="s">
        <v>28</v>
      </c>
      <c r="B1042" s="6" t="s">
        <v>2075</v>
      </c>
      <c r="C1042" s="6" t="s">
        <v>2076</v>
      </c>
      <c r="D1042" s="6" t="s">
        <v>20</v>
      </c>
      <c r="E1042" s="6">
        <v>1</v>
      </c>
      <c r="F1042" s="6">
        <v>5249.89</v>
      </c>
      <c r="G1042" s="6" t="s">
        <v>25</v>
      </c>
      <c r="H1042" s="16">
        <v>35886</v>
      </c>
      <c r="I1042" s="16">
        <v>35886</v>
      </c>
      <c r="J1042" s="6">
        <v>5.2498900000000001E-2</v>
      </c>
      <c r="K1042" s="6">
        <v>9771</v>
      </c>
      <c r="L1042" s="6" t="s">
        <v>31</v>
      </c>
      <c r="M1042" s="6" t="s">
        <v>246</v>
      </c>
      <c r="N1042" s="6" t="s">
        <v>27</v>
      </c>
      <c r="O1042" s="6">
        <v>1</v>
      </c>
      <c r="P1042" s="7">
        <f t="shared" si="53"/>
        <v>5.2498900000000001E-2</v>
      </c>
      <c r="Q1042" s="6">
        <f>VLOOKUP(B1042,[1]Sheet1!$A:$D,3,0)</f>
        <v>1</v>
      </c>
      <c r="R1042" s="6">
        <f t="shared" si="54"/>
        <v>0</v>
      </c>
      <c r="S1042" s="6">
        <f>VLOOKUP(B1042,[2]Sheet1!$A:$D,4,0)</f>
        <v>5249.89</v>
      </c>
      <c r="T1042" s="6">
        <f t="shared" si="55"/>
        <v>5249.89</v>
      </c>
    </row>
    <row r="1043" spans="1:20" x14ac:dyDescent="0.45">
      <c r="A1043" s="6" t="s">
        <v>28</v>
      </c>
      <c r="B1043" s="6" t="s">
        <v>2077</v>
      </c>
      <c r="C1043" s="6" t="s">
        <v>2078</v>
      </c>
      <c r="D1043" s="6" t="s">
        <v>20</v>
      </c>
      <c r="E1043" s="6">
        <v>4</v>
      </c>
      <c r="F1043" s="6">
        <v>2091</v>
      </c>
      <c r="G1043" s="6" t="s">
        <v>25</v>
      </c>
      <c r="H1043" s="16">
        <v>35886</v>
      </c>
      <c r="I1043" s="16">
        <v>35886</v>
      </c>
      <c r="J1043" s="6">
        <v>2.0910000000000002E-2</v>
      </c>
      <c r="K1043" s="6">
        <v>9771</v>
      </c>
      <c r="L1043" s="6" t="s">
        <v>31</v>
      </c>
      <c r="M1043" s="6" t="s">
        <v>246</v>
      </c>
      <c r="N1043" s="6" t="s">
        <v>27</v>
      </c>
      <c r="O1043" s="6">
        <v>4</v>
      </c>
      <c r="P1043" s="7">
        <f t="shared" si="53"/>
        <v>2.0910000000000002E-2</v>
      </c>
      <c r="Q1043" s="6">
        <f>VLOOKUP(B1043,[1]Sheet1!$A:$D,3,0)</f>
        <v>4</v>
      </c>
      <c r="R1043" s="6">
        <f t="shared" si="54"/>
        <v>0</v>
      </c>
      <c r="S1043" s="6">
        <f>VLOOKUP(B1043,[2]Sheet1!$A:$D,4,0)</f>
        <v>522.75</v>
      </c>
      <c r="T1043" s="6">
        <f t="shared" si="55"/>
        <v>2091</v>
      </c>
    </row>
    <row r="1044" spans="1:20" x14ac:dyDescent="0.45">
      <c r="A1044" s="6" t="s">
        <v>28</v>
      </c>
      <c r="B1044" s="6" t="s">
        <v>2079</v>
      </c>
      <c r="C1044" s="6" t="s">
        <v>2080</v>
      </c>
      <c r="D1044" s="6" t="s">
        <v>20</v>
      </c>
      <c r="E1044" s="6">
        <v>1</v>
      </c>
      <c r="F1044" s="6">
        <v>2847</v>
      </c>
      <c r="G1044" s="6" t="s">
        <v>25</v>
      </c>
      <c r="H1044" s="16">
        <v>38437</v>
      </c>
      <c r="I1044" s="16">
        <v>38437</v>
      </c>
      <c r="J1044" s="6">
        <v>2.8469999999999999E-2</v>
      </c>
      <c r="K1044" s="6">
        <v>7220</v>
      </c>
      <c r="L1044" s="6" t="s">
        <v>31</v>
      </c>
      <c r="M1044" s="6" t="s">
        <v>246</v>
      </c>
      <c r="N1044" s="6" t="s">
        <v>27</v>
      </c>
      <c r="O1044" s="6">
        <v>1</v>
      </c>
      <c r="P1044" s="7">
        <f t="shared" si="53"/>
        <v>2.8469999999999999E-2</v>
      </c>
      <c r="Q1044" s="6">
        <f>VLOOKUP(B1044,[1]Sheet1!$A:$D,3,0)</f>
        <v>1</v>
      </c>
      <c r="R1044" s="6">
        <f t="shared" si="54"/>
        <v>0</v>
      </c>
      <c r="S1044" s="6">
        <f>VLOOKUP(B1044,[2]Sheet1!$A:$D,4,0)</f>
        <v>2847</v>
      </c>
      <c r="T1044" s="6">
        <f t="shared" si="55"/>
        <v>2847</v>
      </c>
    </row>
    <row r="1045" spans="1:20" hidden="1" x14ac:dyDescent="0.45">
      <c r="A1045" s="6"/>
      <c r="B1045" s="11" t="s">
        <v>2081</v>
      </c>
      <c r="C1045" s="11" t="s">
        <v>2082</v>
      </c>
      <c r="D1045" s="11" t="s">
        <v>20</v>
      </c>
      <c r="E1045" s="6">
        <v>0</v>
      </c>
      <c r="F1045" s="6">
        <v>0</v>
      </c>
      <c r="G1045" s="6" t="s">
        <v>25</v>
      </c>
      <c r="H1045" s="14"/>
      <c r="I1045" s="14"/>
      <c r="J1045" s="6"/>
      <c r="K1045" s="6"/>
      <c r="L1045" s="6"/>
      <c r="M1045" s="15" t="s">
        <v>246</v>
      </c>
      <c r="N1045" s="8" t="s">
        <v>27</v>
      </c>
      <c r="O1045" s="6">
        <v>0</v>
      </c>
      <c r="P1045" s="7"/>
      <c r="Q1045" s="6">
        <v>0</v>
      </c>
      <c r="R1045" s="6">
        <f t="shared" si="54"/>
        <v>0</v>
      </c>
      <c r="S1045" s="6">
        <f>VLOOKUP(B1045,[2]Sheet1!$A:$D,4,0)</f>
        <v>134028.01999999999</v>
      </c>
      <c r="T1045" s="6">
        <f t="shared" si="55"/>
        <v>0</v>
      </c>
    </row>
    <row r="1046" spans="1:20" hidden="1" x14ac:dyDescent="0.45">
      <c r="A1046" s="6"/>
      <c r="B1046" s="11" t="s">
        <v>2083</v>
      </c>
      <c r="C1046" s="11" t="s">
        <v>2084</v>
      </c>
      <c r="D1046" s="11" t="s">
        <v>20</v>
      </c>
      <c r="E1046" s="6">
        <v>0</v>
      </c>
      <c r="F1046" s="6">
        <v>0</v>
      </c>
      <c r="G1046" s="6" t="s">
        <v>25</v>
      </c>
      <c r="H1046" s="14"/>
      <c r="I1046" s="14"/>
      <c r="J1046" s="6"/>
      <c r="K1046" s="6"/>
      <c r="L1046" s="6"/>
      <c r="M1046" s="15" t="s">
        <v>246</v>
      </c>
      <c r="N1046" s="8" t="s">
        <v>27</v>
      </c>
      <c r="O1046" s="6">
        <v>0</v>
      </c>
      <c r="P1046" s="7"/>
      <c r="Q1046" s="6">
        <v>0</v>
      </c>
      <c r="R1046" s="6">
        <f t="shared" si="54"/>
        <v>0</v>
      </c>
      <c r="S1046" s="6">
        <f>VLOOKUP(B1046,[2]Sheet1!$A:$D,4,0)</f>
        <v>124644.02</v>
      </c>
      <c r="T1046" s="6">
        <f t="shared" si="55"/>
        <v>0</v>
      </c>
    </row>
    <row r="1047" spans="1:20" x14ac:dyDescent="0.45">
      <c r="A1047" s="6" t="s">
        <v>28</v>
      </c>
      <c r="B1047" s="6" t="s">
        <v>2085</v>
      </c>
      <c r="C1047" s="6" t="s">
        <v>2086</v>
      </c>
      <c r="D1047" s="6" t="s">
        <v>20</v>
      </c>
      <c r="E1047" s="6">
        <v>1</v>
      </c>
      <c r="F1047" s="6">
        <v>900067.6</v>
      </c>
      <c r="G1047" s="6" t="s">
        <v>25</v>
      </c>
      <c r="H1047" s="16">
        <v>41502</v>
      </c>
      <c r="I1047" s="16">
        <v>41836</v>
      </c>
      <c r="J1047" s="6">
        <v>9.0006760000000003</v>
      </c>
      <c r="K1047" s="6">
        <v>3821</v>
      </c>
      <c r="L1047" s="6" t="s">
        <v>31</v>
      </c>
      <c r="M1047" s="6" t="s">
        <v>276</v>
      </c>
      <c r="N1047" s="6" t="s">
        <v>27</v>
      </c>
      <c r="O1047" s="6">
        <v>1</v>
      </c>
      <c r="P1047" s="7">
        <f>(O1047*F1047/E1047)/10^5</f>
        <v>9.0006760000000003</v>
      </c>
      <c r="Q1047" s="6">
        <f>VLOOKUP(B1047,[1]Sheet1!$A:$D,3,0)</f>
        <v>1</v>
      </c>
      <c r="R1047" s="6">
        <f t="shared" si="54"/>
        <v>0</v>
      </c>
      <c r="S1047" s="6">
        <f>VLOOKUP(B1047,[2]Sheet1!$A:$D,4,0)</f>
        <v>900067.6</v>
      </c>
      <c r="T1047" s="6">
        <f t="shared" si="55"/>
        <v>900067.6</v>
      </c>
    </row>
    <row r="1048" spans="1:20" x14ac:dyDescent="0.45">
      <c r="A1048" s="6" t="s">
        <v>28</v>
      </c>
      <c r="B1048" s="6" t="s">
        <v>2087</v>
      </c>
      <c r="C1048" s="6" t="s">
        <v>2088</v>
      </c>
      <c r="D1048" s="6" t="s">
        <v>20</v>
      </c>
      <c r="E1048" s="6">
        <v>5</v>
      </c>
      <c r="F1048" s="6">
        <v>12609.42</v>
      </c>
      <c r="G1048" s="6" t="s">
        <v>25</v>
      </c>
      <c r="H1048" s="16">
        <v>40543</v>
      </c>
      <c r="I1048" s="16"/>
      <c r="J1048" s="6">
        <v>0.12609419999999999</v>
      </c>
      <c r="K1048" s="6">
        <v>5114</v>
      </c>
      <c r="L1048" s="6" t="s">
        <v>31</v>
      </c>
      <c r="M1048" s="6" t="s">
        <v>246</v>
      </c>
      <c r="N1048" s="6" t="s">
        <v>27</v>
      </c>
      <c r="O1048" s="6">
        <v>5</v>
      </c>
      <c r="P1048" s="7">
        <f>(O1048*F1048/E1048)/10^5</f>
        <v>0.12609419999999999</v>
      </c>
      <c r="Q1048" s="6">
        <f>VLOOKUP(B1048,[1]Sheet1!$A:$D,3,0)</f>
        <v>5</v>
      </c>
      <c r="R1048" s="6">
        <f t="shared" si="54"/>
        <v>0</v>
      </c>
      <c r="S1048" s="6">
        <f>VLOOKUP(B1048,[2]Sheet1!$A:$D,4,0)</f>
        <v>2521.88</v>
      </c>
      <c r="T1048" s="6">
        <f t="shared" si="55"/>
        <v>12609.400000000001</v>
      </c>
    </row>
    <row r="1049" spans="1:20" x14ac:dyDescent="0.45">
      <c r="A1049" s="6" t="s">
        <v>28</v>
      </c>
      <c r="B1049" s="6" t="s">
        <v>2089</v>
      </c>
      <c r="C1049" s="6" t="s">
        <v>2090</v>
      </c>
      <c r="D1049" s="6" t="s">
        <v>20</v>
      </c>
      <c r="E1049" s="6">
        <v>2</v>
      </c>
      <c r="F1049" s="6">
        <v>15589.83</v>
      </c>
      <c r="G1049" s="6" t="s">
        <v>25</v>
      </c>
      <c r="H1049" s="16">
        <v>40543</v>
      </c>
      <c r="I1049" s="16"/>
      <c r="J1049" s="6">
        <v>0.15589829999999999</v>
      </c>
      <c r="K1049" s="6">
        <v>5114</v>
      </c>
      <c r="L1049" s="6" t="s">
        <v>31</v>
      </c>
      <c r="M1049" s="6" t="s">
        <v>246</v>
      </c>
      <c r="N1049" s="6" t="s">
        <v>27</v>
      </c>
      <c r="O1049" s="6">
        <v>2</v>
      </c>
      <c r="P1049" s="7">
        <f>(O1049*F1049/E1049)/10^5</f>
        <v>0.15589829999999999</v>
      </c>
      <c r="Q1049" s="6">
        <f>VLOOKUP(B1049,[1]Sheet1!$A:$D,3,0)</f>
        <v>2</v>
      </c>
      <c r="R1049" s="6">
        <f t="shared" si="54"/>
        <v>0</v>
      </c>
      <c r="S1049" s="6">
        <f>VLOOKUP(B1049,[2]Sheet1!$A:$D,4,0)</f>
        <v>7794.92</v>
      </c>
      <c r="T1049" s="6">
        <f t="shared" si="55"/>
        <v>15589.84</v>
      </c>
    </row>
    <row r="1050" spans="1:20" x14ac:dyDescent="0.45">
      <c r="A1050" s="6" t="s">
        <v>28</v>
      </c>
      <c r="B1050" s="6" t="s">
        <v>2091</v>
      </c>
      <c r="C1050" s="6" t="s">
        <v>2092</v>
      </c>
      <c r="D1050" s="6" t="s">
        <v>20</v>
      </c>
      <c r="E1050" s="6">
        <v>2</v>
      </c>
      <c r="F1050" s="6">
        <v>21092.11</v>
      </c>
      <c r="G1050" s="6" t="s">
        <v>25</v>
      </c>
      <c r="H1050" s="16">
        <v>40543</v>
      </c>
      <c r="I1050" s="16"/>
      <c r="J1050" s="6">
        <v>0.2109211</v>
      </c>
      <c r="K1050" s="6">
        <v>5114</v>
      </c>
      <c r="L1050" s="6" t="s">
        <v>31</v>
      </c>
      <c r="M1050" s="6" t="s">
        <v>246</v>
      </c>
      <c r="N1050" s="6" t="s">
        <v>27</v>
      </c>
      <c r="O1050" s="6">
        <v>2</v>
      </c>
      <c r="P1050" s="7">
        <f>(O1050*F1050/E1050)/10^5</f>
        <v>0.2109211</v>
      </c>
      <c r="Q1050" s="6">
        <f>VLOOKUP(B1050,[1]Sheet1!$A:$D,3,0)</f>
        <v>2</v>
      </c>
      <c r="R1050" s="6">
        <f t="shared" si="54"/>
        <v>0</v>
      </c>
      <c r="S1050" s="6">
        <f>VLOOKUP(B1050,[2]Sheet1!$A:$D,4,0)</f>
        <v>10546.06</v>
      </c>
      <c r="T1050" s="6">
        <f t="shared" si="55"/>
        <v>21092.12</v>
      </c>
    </row>
    <row r="1051" spans="1:20" x14ac:dyDescent="0.45">
      <c r="A1051" s="6" t="s">
        <v>28</v>
      </c>
      <c r="B1051" s="6" t="s">
        <v>2093</v>
      </c>
      <c r="C1051" s="6" t="s">
        <v>2094</v>
      </c>
      <c r="D1051" s="6" t="s">
        <v>20</v>
      </c>
      <c r="E1051" s="6">
        <v>4</v>
      </c>
      <c r="F1051" s="6">
        <v>37979.519999999997</v>
      </c>
      <c r="G1051" s="6" t="s">
        <v>25</v>
      </c>
      <c r="H1051" s="16"/>
      <c r="I1051" s="16">
        <v>43360</v>
      </c>
      <c r="J1051" s="6">
        <v>0.37979519999999994</v>
      </c>
      <c r="K1051" s="6">
        <v>2297</v>
      </c>
      <c r="L1051" s="6" t="s">
        <v>31</v>
      </c>
      <c r="M1051" s="6" t="s">
        <v>246</v>
      </c>
      <c r="N1051" s="6" t="s">
        <v>27</v>
      </c>
      <c r="O1051" s="6">
        <v>4</v>
      </c>
      <c r="P1051" s="7">
        <f>(O1051*F1051/E1051)/10^5</f>
        <v>0.37979519999999994</v>
      </c>
      <c r="Q1051" s="6">
        <f>VLOOKUP(B1051,[1]Sheet1!$A:$D,3,0)</f>
        <v>4</v>
      </c>
      <c r="R1051" s="6">
        <f t="shared" si="54"/>
        <v>0</v>
      </c>
      <c r="S1051" s="6">
        <f>VLOOKUP(B1051,[2]Sheet1!$A:$D,4,0)</f>
        <v>9494.8799999999992</v>
      </c>
      <c r="T1051" s="6">
        <f t="shared" si="55"/>
        <v>37979.519999999997</v>
      </c>
    </row>
    <row r="1052" spans="1:20" hidden="1" x14ac:dyDescent="0.45">
      <c r="A1052" s="6"/>
      <c r="B1052" s="11" t="s">
        <v>2095</v>
      </c>
      <c r="C1052" s="11" t="s">
        <v>2096</v>
      </c>
      <c r="D1052" s="11" t="s">
        <v>20</v>
      </c>
      <c r="E1052" s="6">
        <v>0</v>
      </c>
      <c r="F1052" s="6">
        <v>0</v>
      </c>
      <c r="G1052" s="6" t="s">
        <v>25</v>
      </c>
      <c r="H1052" s="14"/>
      <c r="I1052" s="14"/>
      <c r="J1052" s="6"/>
      <c r="K1052" s="6"/>
      <c r="L1052" s="6"/>
      <c r="M1052" s="15" t="s">
        <v>246</v>
      </c>
      <c r="N1052" s="8" t="s">
        <v>27</v>
      </c>
      <c r="O1052" s="6">
        <v>0</v>
      </c>
      <c r="P1052" s="7"/>
      <c r="Q1052" s="6">
        <v>0</v>
      </c>
      <c r="R1052" s="6">
        <f t="shared" si="54"/>
        <v>0</v>
      </c>
      <c r="S1052" s="6">
        <f>VLOOKUP(B1052,[2]Sheet1!$A:$D,4,0)</f>
        <v>66096.009999999995</v>
      </c>
      <c r="T1052" s="6">
        <f t="shared" si="55"/>
        <v>0</v>
      </c>
    </row>
    <row r="1053" spans="1:20" x14ac:dyDescent="0.45">
      <c r="A1053" s="6" t="s">
        <v>28</v>
      </c>
      <c r="B1053" s="6" t="s">
        <v>2097</v>
      </c>
      <c r="C1053" s="6" t="s">
        <v>2098</v>
      </c>
      <c r="D1053" s="6" t="s">
        <v>20</v>
      </c>
      <c r="E1053" s="6">
        <v>1</v>
      </c>
      <c r="F1053" s="6">
        <v>30000</v>
      </c>
      <c r="G1053" s="6" t="s">
        <v>25</v>
      </c>
      <c r="H1053" s="16">
        <v>35886</v>
      </c>
      <c r="I1053" s="16">
        <v>39986</v>
      </c>
      <c r="J1053" s="6">
        <v>0.3</v>
      </c>
      <c r="K1053" s="6">
        <v>5671</v>
      </c>
      <c r="L1053" s="6" t="s">
        <v>31</v>
      </c>
      <c r="M1053" s="6" t="s">
        <v>246</v>
      </c>
      <c r="N1053" s="6" t="s">
        <v>27</v>
      </c>
      <c r="O1053" s="6">
        <v>1</v>
      </c>
      <c r="P1053" s="7">
        <f t="shared" ref="P1053:P1071" si="56">(O1053*F1053/E1053)/10^5</f>
        <v>0.3</v>
      </c>
      <c r="Q1053" s="6">
        <f>VLOOKUP(B1053,[1]Sheet1!$A:$D,3,0)</f>
        <v>1</v>
      </c>
      <c r="R1053" s="6">
        <f t="shared" si="54"/>
        <v>0</v>
      </c>
      <c r="S1053" s="6">
        <f>VLOOKUP(B1053,[2]Sheet1!$A:$D,4,0)</f>
        <v>30000</v>
      </c>
      <c r="T1053" s="6">
        <f t="shared" si="55"/>
        <v>30000</v>
      </c>
    </row>
    <row r="1054" spans="1:20" x14ac:dyDescent="0.45">
      <c r="A1054" s="6" t="s">
        <v>28</v>
      </c>
      <c r="B1054" s="6" t="s">
        <v>2099</v>
      </c>
      <c r="C1054" s="6" t="s">
        <v>2100</v>
      </c>
      <c r="D1054" s="6" t="s">
        <v>20</v>
      </c>
      <c r="E1054" s="6">
        <v>1</v>
      </c>
      <c r="F1054" s="6">
        <v>10692.66</v>
      </c>
      <c r="G1054" s="6" t="s">
        <v>25</v>
      </c>
      <c r="H1054" s="16">
        <v>35886</v>
      </c>
      <c r="I1054" s="16">
        <v>36658</v>
      </c>
      <c r="J1054" s="6">
        <v>0.1069266</v>
      </c>
      <c r="K1054" s="6">
        <v>8999</v>
      </c>
      <c r="L1054" s="6" t="s">
        <v>31</v>
      </c>
      <c r="M1054" s="6" t="s">
        <v>246</v>
      </c>
      <c r="N1054" s="6" t="s">
        <v>27</v>
      </c>
      <c r="O1054" s="6">
        <v>1</v>
      </c>
      <c r="P1054" s="7">
        <f t="shared" si="56"/>
        <v>0.1069266</v>
      </c>
      <c r="Q1054" s="6">
        <f>VLOOKUP(B1054,[1]Sheet1!$A:$D,3,0)</f>
        <v>1</v>
      </c>
      <c r="R1054" s="6">
        <f t="shared" si="54"/>
        <v>0</v>
      </c>
      <c r="S1054" s="6">
        <f>VLOOKUP(B1054,[2]Sheet1!$A:$D,4,0)</f>
        <v>10692.66</v>
      </c>
      <c r="T1054" s="6">
        <f t="shared" si="55"/>
        <v>10692.66</v>
      </c>
    </row>
    <row r="1055" spans="1:20" x14ac:dyDescent="0.45">
      <c r="A1055" s="6" t="s">
        <v>28</v>
      </c>
      <c r="B1055" s="6" t="s">
        <v>2101</v>
      </c>
      <c r="C1055" s="6" t="s">
        <v>2102</v>
      </c>
      <c r="D1055" s="6" t="s">
        <v>20</v>
      </c>
      <c r="E1055" s="6">
        <v>1</v>
      </c>
      <c r="F1055" s="6">
        <v>201276.63</v>
      </c>
      <c r="G1055" s="6" t="s">
        <v>25</v>
      </c>
      <c r="H1055" s="16">
        <v>41612</v>
      </c>
      <c r="I1055" s="16"/>
      <c r="J1055" s="6">
        <v>2.0127663</v>
      </c>
      <c r="K1055" s="6">
        <v>4045</v>
      </c>
      <c r="L1055" s="6" t="s">
        <v>31</v>
      </c>
      <c r="M1055" s="6" t="s">
        <v>246</v>
      </c>
      <c r="N1055" s="6" t="s">
        <v>27</v>
      </c>
      <c r="O1055" s="6">
        <v>1</v>
      </c>
      <c r="P1055" s="7">
        <f t="shared" si="56"/>
        <v>2.0127663</v>
      </c>
      <c r="Q1055" s="6">
        <f>VLOOKUP(B1055,[1]Sheet1!$A:$D,3,0)</f>
        <v>1</v>
      </c>
      <c r="R1055" s="6">
        <f t="shared" si="54"/>
        <v>0</v>
      </c>
      <c r="S1055" s="6">
        <f>VLOOKUP(B1055,[2]Sheet1!$A:$D,4,0)</f>
        <v>201276.63</v>
      </c>
      <c r="T1055" s="6">
        <f t="shared" si="55"/>
        <v>201276.63</v>
      </c>
    </row>
    <row r="1056" spans="1:20" x14ac:dyDescent="0.45">
      <c r="A1056" s="6" t="s">
        <v>28</v>
      </c>
      <c r="B1056" s="6" t="s">
        <v>2103</v>
      </c>
      <c r="C1056" s="6" t="s">
        <v>2104</v>
      </c>
      <c r="D1056" s="6" t="s">
        <v>20</v>
      </c>
      <c r="E1056" s="6">
        <v>2</v>
      </c>
      <c r="F1056" s="6">
        <v>33949.46</v>
      </c>
      <c r="G1056" s="6" t="s">
        <v>25</v>
      </c>
      <c r="H1056" s="16">
        <v>40162</v>
      </c>
      <c r="I1056" s="16"/>
      <c r="J1056" s="6">
        <v>0.33949459999999998</v>
      </c>
      <c r="K1056" s="6">
        <v>5495</v>
      </c>
      <c r="L1056" s="6" t="s">
        <v>31</v>
      </c>
      <c r="M1056" s="6" t="s">
        <v>246</v>
      </c>
      <c r="N1056" s="6" t="s">
        <v>27</v>
      </c>
      <c r="O1056" s="6">
        <v>2</v>
      </c>
      <c r="P1056" s="7">
        <f t="shared" si="56"/>
        <v>0.33949459999999998</v>
      </c>
      <c r="Q1056" s="6">
        <f>VLOOKUP(B1056,[1]Sheet1!$A:$D,3,0)</f>
        <v>2</v>
      </c>
      <c r="R1056" s="6">
        <f t="shared" si="54"/>
        <v>0</v>
      </c>
      <c r="S1056" s="6">
        <f>VLOOKUP(B1056,[2]Sheet1!$A:$D,4,0)</f>
        <v>16974.73</v>
      </c>
      <c r="T1056" s="6">
        <f t="shared" si="55"/>
        <v>33949.46</v>
      </c>
    </row>
    <row r="1057" spans="1:20" x14ac:dyDescent="0.45">
      <c r="A1057" s="6" t="s">
        <v>28</v>
      </c>
      <c r="B1057" s="6" t="s">
        <v>2105</v>
      </c>
      <c r="C1057" s="6" t="s">
        <v>2106</v>
      </c>
      <c r="D1057" s="6" t="s">
        <v>20</v>
      </c>
      <c r="E1057" s="6">
        <v>6</v>
      </c>
      <c r="F1057" s="6">
        <v>10038.6</v>
      </c>
      <c r="G1057" s="6" t="s">
        <v>25</v>
      </c>
      <c r="H1057" s="16">
        <v>35886</v>
      </c>
      <c r="I1057" s="16">
        <v>36339</v>
      </c>
      <c r="J1057" s="6">
        <v>0.100386</v>
      </c>
      <c r="K1057" s="6">
        <v>9318</v>
      </c>
      <c r="L1057" s="6" t="s">
        <v>31</v>
      </c>
      <c r="M1057" s="6" t="s">
        <v>246</v>
      </c>
      <c r="N1057" s="6" t="s">
        <v>27</v>
      </c>
      <c r="O1057" s="6">
        <v>6</v>
      </c>
      <c r="P1057" s="7">
        <f t="shared" si="56"/>
        <v>0.100386</v>
      </c>
      <c r="Q1057" s="6">
        <f>VLOOKUP(B1057,[1]Sheet1!$A:$D,3,0)</f>
        <v>6</v>
      </c>
      <c r="R1057" s="6">
        <f t="shared" si="54"/>
        <v>0</v>
      </c>
      <c r="S1057" s="6">
        <f>VLOOKUP(B1057,[2]Sheet1!$A:$D,4,0)</f>
        <v>1673.1</v>
      </c>
      <c r="T1057" s="6">
        <f t="shared" si="55"/>
        <v>10038.599999999999</v>
      </c>
    </row>
    <row r="1058" spans="1:20" x14ac:dyDescent="0.45">
      <c r="A1058" s="6" t="s">
        <v>28</v>
      </c>
      <c r="B1058" s="6" t="s">
        <v>2107</v>
      </c>
      <c r="C1058" s="6" t="s">
        <v>2108</v>
      </c>
      <c r="D1058" s="6" t="s">
        <v>20</v>
      </c>
      <c r="E1058" s="6">
        <v>1</v>
      </c>
      <c r="F1058" s="6">
        <v>19094.400000000001</v>
      </c>
      <c r="G1058" s="6" t="s">
        <v>25</v>
      </c>
      <c r="H1058" s="16">
        <v>41612</v>
      </c>
      <c r="I1058" s="16"/>
      <c r="J1058" s="6">
        <v>0.190944</v>
      </c>
      <c r="K1058" s="6">
        <v>4045</v>
      </c>
      <c r="L1058" s="6" t="s">
        <v>31</v>
      </c>
      <c r="M1058" s="6" t="s">
        <v>246</v>
      </c>
      <c r="N1058" s="6" t="s">
        <v>27</v>
      </c>
      <c r="O1058" s="6">
        <v>1</v>
      </c>
      <c r="P1058" s="7">
        <f t="shared" si="56"/>
        <v>0.190944</v>
      </c>
      <c r="Q1058" s="6">
        <f>VLOOKUP(B1058,[1]Sheet1!$A:$D,3,0)</f>
        <v>1</v>
      </c>
      <c r="R1058" s="6">
        <f t="shared" si="54"/>
        <v>0</v>
      </c>
      <c r="S1058" s="6">
        <f>VLOOKUP(B1058,[2]Sheet1!$A:$D,4,0)</f>
        <v>19094.400000000001</v>
      </c>
      <c r="T1058" s="6">
        <f t="shared" si="55"/>
        <v>19094.400000000001</v>
      </c>
    </row>
    <row r="1059" spans="1:20" x14ac:dyDescent="0.45">
      <c r="A1059" s="6" t="s">
        <v>28</v>
      </c>
      <c r="B1059" s="6" t="s">
        <v>2109</v>
      </c>
      <c r="C1059" s="6" t="s">
        <v>2110</v>
      </c>
      <c r="D1059" s="6" t="s">
        <v>20</v>
      </c>
      <c r="E1059" s="6">
        <v>3</v>
      </c>
      <c r="F1059" s="6">
        <v>15055.22</v>
      </c>
      <c r="G1059" s="6" t="s">
        <v>25</v>
      </c>
      <c r="H1059" s="16">
        <v>41632</v>
      </c>
      <c r="I1059" s="16"/>
      <c r="J1059" s="6">
        <v>0.1505522</v>
      </c>
      <c r="K1059" s="6">
        <v>4025</v>
      </c>
      <c r="L1059" s="6" t="s">
        <v>31</v>
      </c>
      <c r="M1059" s="6" t="s">
        <v>246</v>
      </c>
      <c r="N1059" s="6" t="s">
        <v>27</v>
      </c>
      <c r="O1059" s="6">
        <v>3</v>
      </c>
      <c r="P1059" s="7">
        <f t="shared" si="56"/>
        <v>0.1505522</v>
      </c>
      <c r="Q1059" s="6">
        <f>VLOOKUP(B1059,[1]Sheet1!$A:$D,3,0)</f>
        <v>3</v>
      </c>
      <c r="R1059" s="6">
        <f t="shared" si="54"/>
        <v>0</v>
      </c>
      <c r="S1059" s="6">
        <f>VLOOKUP(B1059,[2]Sheet1!$A:$D,4,0)</f>
        <v>5018.41</v>
      </c>
      <c r="T1059" s="6">
        <f t="shared" si="55"/>
        <v>15055.23</v>
      </c>
    </row>
    <row r="1060" spans="1:20" x14ac:dyDescent="0.45">
      <c r="A1060" s="6"/>
      <c r="B1060" s="11" t="s">
        <v>2111</v>
      </c>
      <c r="C1060" s="11" t="s">
        <v>2112</v>
      </c>
      <c r="D1060" s="17" t="s">
        <v>20</v>
      </c>
      <c r="E1060" s="6">
        <v>2</v>
      </c>
      <c r="F1060" s="6">
        <v>133416.01999999999</v>
      </c>
      <c r="G1060" s="6" t="s">
        <v>2113</v>
      </c>
      <c r="H1060" s="14">
        <v>41632</v>
      </c>
      <c r="I1060" s="14"/>
      <c r="J1060" s="6"/>
      <c r="K1060" s="6"/>
      <c r="L1060" s="6"/>
      <c r="M1060" s="15" t="s">
        <v>246</v>
      </c>
      <c r="N1060" s="8" t="s">
        <v>27</v>
      </c>
      <c r="O1060" s="6">
        <v>2</v>
      </c>
      <c r="P1060" s="7">
        <f t="shared" si="56"/>
        <v>1.3341601999999999</v>
      </c>
      <c r="Q1060" s="6">
        <f>VLOOKUP(B1060,[1]Sheet1!$A:$D,3,0)</f>
        <v>2</v>
      </c>
      <c r="R1060" s="6">
        <f t="shared" si="54"/>
        <v>0</v>
      </c>
      <c r="S1060" s="6">
        <f>VLOOKUP(B1060,[2]Sheet1!$A:$D,4,0)</f>
        <v>66708.009999999995</v>
      </c>
      <c r="T1060" s="6">
        <f t="shared" si="55"/>
        <v>133416.01999999999</v>
      </c>
    </row>
    <row r="1061" spans="1:20" x14ac:dyDescent="0.45">
      <c r="A1061" s="6" t="s">
        <v>28</v>
      </c>
      <c r="B1061" s="6" t="s">
        <v>2114</v>
      </c>
      <c r="C1061" s="6" t="s">
        <v>2115</v>
      </c>
      <c r="D1061" s="6" t="s">
        <v>20</v>
      </c>
      <c r="E1061" s="6">
        <v>1</v>
      </c>
      <c r="F1061" s="6">
        <v>19465</v>
      </c>
      <c r="G1061" s="6" t="s">
        <v>25</v>
      </c>
      <c r="H1061" s="16">
        <v>38554</v>
      </c>
      <c r="I1061" s="16">
        <v>38554</v>
      </c>
      <c r="J1061" s="6">
        <v>0.19464999999999999</v>
      </c>
      <c r="K1061" s="6">
        <v>7103</v>
      </c>
      <c r="L1061" s="6" t="s">
        <v>31</v>
      </c>
      <c r="M1061" s="6" t="s">
        <v>246</v>
      </c>
      <c r="N1061" s="6" t="s">
        <v>27</v>
      </c>
      <c r="O1061" s="6">
        <v>1</v>
      </c>
      <c r="P1061" s="7">
        <f t="shared" si="56"/>
        <v>0.19464999999999999</v>
      </c>
      <c r="Q1061" s="6">
        <f>VLOOKUP(B1061,[1]Sheet1!$A:$D,3,0)</f>
        <v>1</v>
      </c>
      <c r="R1061" s="6">
        <f t="shared" si="54"/>
        <v>0</v>
      </c>
      <c r="S1061" s="6">
        <f>VLOOKUP(B1061,[2]Sheet1!$A:$D,4,0)</f>
        <v>19465</v>
      </c>
      <c r="T1061" s="6">
        <f t="shared" si="55"/>
        <v>19465</v>
      </c>
    </row>
    <row r="1062" spans="1:20" x14ac:dyDescent="0.45">
      <c r="A1062" s="6" t="s">
        <v>28</v>
      </c>
      <c r="B1062" s="6" t="s">
        <v>2116</v>
      </c>
      <c r="C1062" s="6" t="s">
        <v>2117</v>
      </c>
      <c r="D1062" s="6" t="s">
        <v>20</v>
      </c>
      <c r="E1062" s="6">
        <v>4</v>
      </c>
      <c r="F1062" s="6">
        <v>39891.620000000003</v>
      </c>
      <c r="G1062" s="6" t="s">
        <v>25</v>
      </c>
      <c r="H1062" s="16">
        <v>40543</v>
      </c>
      <c r="I1062" s="16"/>
      <c r="J1062" s="6">
        <v>0.3989162</v>
      </c>
      <c r="K1062" s="6">
        <v>5114</v>
      </c>
      <c r="L1062" s="6" t="s">
        <v>31</v>
      </c>
      <c r="M1062" s="6" t="s">
        <v>246</v>
      </c>
      <c r="N1062" s="6" t="s">
        <v>27</v>
      </c>
      <c r="O1062" s="6">
        <v>4</v>
      </c>
      <c r="P1062" s="7">
        <f t="shared" si="56"/>
        <v>0.3989162</v>
      </c>
      <c r="Q1062" s="6">
        <f>VLOOKUP(B1062,[1]Sheet1!$A:$D,3,0)</f>
        <v>4</v>
      </c>
      <c r="R1062" s="6">
        <f t="shared" si="54"/>
        <v>0</v>
      </c>
      <c r="S1062" s="6">
        <f>VLOOKUP(B1062,[2]Sheet1!$A:$D,4,0)</f>
        <v>9972.91</v>
      </c>
      <c r="T1062" s="6">
        <f t="shared" si="55"/>
        <v>39891.64</v>
      </c>
    </row>
    <row r="1063" spans="1:20" x14ac:dyDescent="0.45">
      <c r="A1063" s="6" t="s">
        <v>28</v>
      </c>
      <c r="B1063" s="6" t="s">
        <v>2118</v>
      </c>
      <c r="C1063" s="6" t="s">
        <v>2119</v>
      </c>
      <c r="D1063" s="6" t="s">
        <v>20</v>
      </c>
      <c r="E1063" s="6">
        <v>3</v>
      </c>
      <c r="F1063" s="6">
        <v>2739</v>
      </c>
      <c r="G1063" s="6" t="s">
        <v>25</v>
      </c>
      <c r="H1063" s="16">
        <v>35886</v>
      </c>
      <c r="I1063" s="16">
        <v>35886</v>
      </c>
      <c r="J1063" s="6">
        <v>2.7390000000000001E-2</v>
      </c>
      <c r="K1063" s="6">
        <v>9771</v>
      </c>
      <c r="L1063" s="6" t="s">
        <v>31</v>
      </c>
      <c r="M1063" s="6" t="s">
        <v>246</v>
      </c>
      <c r="N1063" s="6" t="s">
        <v>27</v>
      </c>
      <c r="O1063" s="6">
        <v>3</v>
      </c>
      <c r="P1063" s="7">
        <f t="shared" si="56"/>
        <v>2.7390000000000001E-2</v>
      </c>
      <c r="Q1063" s="6">
        <f>VLOOKUP(B1063,[1]Sheet1!$A:$D,3,0)</f>
        <v>3</v>
      </c>
      <c r="R1063" s="6">
        <f t="shared" si="54"/>
        <v>0</v>
      </c>
      <c r="S1063" s="6">
        <f>VLOOKUP(B1063,[2]Sheet1!$A:$D,4,0)</f>
        <v>913</v>
      </c>
      <c r="T1063" s="6">
        <f t="shared" si="55"/>
        <v>2739</v>
      </c>
    </row>
    <row r="1064" spans="1:20" x14ac:dyDescent="0.45">
      <c r="A1064" s="6" t="s">
        <v>28</v>
      </c>
      <c r="B1064" s="6" t="s">
        <v>2120</v>
      </c>
      <c r="C1064" s="6" t="s">
        <v>2121</v>
      </c>
      <c r="D1064" s="6" t="s">
        <v>20</v>
      </c>
      <c r="E1064" s="6">
        <v>15</v>
      </c>
      <c r="F1064" s="6">
        <v>4882.5</v>
      </c>
      <c r="G1064" s="6" t="s">
        <v>25</v>
      </c>
      <c r="H1064" s="16">
        <v>35886</v>
      </c>
      <c r="I1064" s="16">
        <v>35886</v>
      </c>
      <c r="J1064" s="6">
        <v>4.8825E-2</v>
      </c>
      <c r="K1064" s="6">
        <v>9771</v>
      </c>
      <c r="L1064" s="6" t="s">
        <v>31</v>
      </c>
      <c r="M1064" s="6" t="s">
        <v>246</v>
      </c>
      <c r="N1064" s="6" t="s">
        <v>27</v>
      </c>
      <c r="O1064" s="6">
        <v>15</v>
      </c>
      <c r="P1064" s="7">
        <f t="shared" si="56"/>
        <v>4.8825E-2</v>
      </c>
      <c r="Q1064" s="6">
        <f>VLOOKUP(B1064,[1]Sheet1!$A:$D,3,0)</f>
        <v>15</v>
      </c>
      <c r="R1064" s="6">
        <f t="shared" si="54"/>
        <v>0</v>
      </c>
      <c r="S1064" s="6">
        <f>VLOOKUP(B1064,[2]Sheet1!$A:$D,4,0)</f>
        <v>325.5</v>
      </c>
      <c r="T1064" s="6">
        <f t="shared" si="55"/>
        <v>4882.5</v>
      </c>
    </row>
    <row r="1065" spans="1:20" x14ac:dyDescent="0.45">
      <c r="A1065" s="6" t="s">
        <v>28</v>
      </c>
      <c r="B1065" s="6" t="s">
        <v>2122</v>
      </c>
      <c r="C1065" s="6" t="s">
        <v>2123</v>
      </c>
      <c r="D1065" s="6" t="s">
        <v>78</v>
      </c>
      <c r="E1065" s="6">
        <v>1</v>
      </c>
      <c r="F1065" s="6">
        <v>4729.2299999999996</v>
      </c>
      <c r="G1065" s="6" t="s">
        <v>25</v>
      </c>
      <c r="H1065" s="16">
        <v>35886</v>
      </c>
      <c r="I1065" s="16">
        <v>35886</v>
      </c>
      <c r="J1065" s="6">
        <v>4.7292299999999995E-2</v>
      </c>
      <c r="K1065" s="6">
        <v>9771</v>
      </c>
      <c r="L1065" s="6" t="s">
        <v>31</v>
      </c>
      <c r="M1065" s="6" t="s">
        <v>246</v>
      </c>
      <c r="N1065" s="6" t="s">
        <v>27</v>
      </c>
      <c r="O1065" s="6">
        <v>1</v>
      </c>
      <c r="P1065" s="7">
        <f t="shared" si="56"/>
        <v>4.7292299999999995E-2</v>
      </c>
      <c r="Q1065" s="6">
        <f>VLOOKUP(B1065,[1]Sheet1!$A:$D,3,0)</f>
        <v>1</v>
      </c>
      <c r="R1065" s="6">
        <f t="shared" si="54"/>
        <v>0</v>
      </c>
      <c r="S1065" s="6">
        <f>VLOOKUP(B1065,[2]Sheet1!$A:$D,4,0)</f>
        <v>4729.2299999999996</v>
      </c>
      <c r="T1065" s="6">
        <f t="shared" si="55"/>
        <v>4729.2299999999996</v>
      </c>
    </row>
    <row r="1066" spans="1:20" x14ac:dyDescent="0.45">
      <c r="A1066" s="6" t="s">
        <v>28</v>
      </c>
      <c r="B1066" s="6" t="s">
        <v>2124</v>
      </c>
      <c r="C1066" s="6" t="s">
        <v>2125</v>
      </c>
      <c r="D1066" s="6" t="s">
        <v>20</v>
      </c>
      <c r="E1066" s="6">
        <v>6</v>
      </c>
      <c r="F1066" s="6">
        <v>14443.52</v>
      </c>
      <c r="G1066" s="6" t="s">
        <v>25</v>
      </c>
      <c r="H1066" s="16">
        <v>40543</v>
      </c>
      <c r="I1066" s="16"/>
      <c r="J1066" s="6">
        <v>0.14443520000000001</v>
      </c>
      <c r="K1066" s="6">
        <v>5114</v>
      </c>
      <c r="L1066" s="6" t="s">
        <v>31</v>
      </c>
      <c r="M1066" s="6" t="s">
        <v>246</v>
      </c>
      <c r="N1066" s="6" t="s">
        <v>27</v>
      </c>
      <c r="O1066" s="6">
        <v>6</v>
      </c>
      <c r="P1066" s="7">
        <f t="shared" si="56"/>
        <v>0.14443519999999999</v>
      </c>
      <c r="Q1066" s="6">
        <f>VLOOKUP(B1066,[1]Sheet1!$A:$D,3,0)</f>
        <v>6</v>
      </c>
      <c r="R1066" s="6">
        <f t="shared" si="54"/>
        <v>0</v>
      </c>
      <c r="S1066" s="6">
        <f>VLOOKUP(B1066,[2]Sheet1!$A:$D,4,0)</f>
        <v>2407.25</v>
      </c>
      <c r="T1066" s="6">
        <f t="shared" si="55"/>
        <v>14443.5</v>
      </c>
    </row>
    <row r="1067" spans="1:20" x14ac:dyDescent="0.45">
      <c r="A1067" s="6" t="s">
        <v>28</v>
      </c>
      <c r="B1067" s="6" t="s">
        <v>2126</v>
      </c>
      <c r="C1067" s="6" t="s">
        <v>2127</v>
      </c>
      <c r="D1067" s="6" t="s">
        <v>20</v>
      </c>
      <c r="E1067" s="6">
        <v>1</v>
      </c>
      <c r="F1067" s="6">
        <v>3167.27</v>
      </c>
      <c r="G1067" s="6" t="s">
        <v>25</v>
      </c>
      <c r="H1067" s="16">
        <v>35886</v>
      </c>
      <c r="I1067" s="16">
        <v>35886</v>
      </c>
      <c r="J1067" s="6">
        <v>3.1672699999999998E-2</v>
      </c>
      <c r="K1067" s="6">
        <v>9771</v>
      </c>
      <c r="L1067" s="6" t="s">
        <v>31</v>
      </c>
      <c r="M1067" s="6" t="s">
        <v>246</v>
      </c>
      <c r="N1067" s="6" t="s">
        <v>27</v>
      </c>
      <c r="O1067" s="6">
        <v>1</v>
      </c>
      <c r="P1067" s="7">
        <f t="shared" si="56"/>
        <v>3.1672699999999998E-2</v>
      </c>
      <c r="Q1067" s="6">
        <f>VLOOKUP(B1067,[1]Sheet1!$A:$D,3,0)</f>
        <v>1</v>
      </c>
      <c r="R1067" s="6">
        <f t="shared" si="54"/>
        <v>0</v>
      </c>
      <c r="S1067" s="6">
        <f>VLOOKUP(B1067,[2]Sheet1!$A:$D,4,0)</f>
        <v>3167.27</v>
      </c>
      <c r="T1067" s="6">
        <f t="shared" si="55"/>
        <v>3167.27</v>
      </c>
    </row>
    <row r="1068" spans="1:20" x14ac:dyDescent="0.45">
      <c r="A1068" s="6" t="s">
        <v>28</v>
      </c>
      <c r="B1068" s="6" t="s">
        <v>2128</v>
      </c>
      <c r="C1068" s="6" t="s">
        <v>2129</v>
      </c>
      <c r="D1068" s="6" t="s">
        <v>20</v>
      </c>
      <c r="E1068" s="6">
        <v>4</v>
      </c>
      <c r="F1068" s="6">
        <v>5755.26</v>
      </c>
      <c r="G1068" s="6" t="s">
        <v>25</v>
      </c>
      <c r="H1068" s="16">
        <v>35886</v>
      </c>
      <c r="I1068" s="16">
        <v>35886</v>
      </c>
      <c r="J1068" s="6">
        <v>5.7552600000000002E-2</v>
      </c>
      <c r="K1068" s="6">
        <v>9771</v>
      </c>
      <c r="L1068" s="6" t="s">
        <v>31</v>
      </c>
      <c r="M1068" s="6" t="s">
        <v>246</v>
      </c>
      <c r="N1068" s="6" t="s">
        <v>27</v>
      </c>
      <c r="O1068" s="6">
        <v>4</v>
      </c>
      <c r="P1068" s="7">
        <f t="shared" si="56"/>
        <v>5.7552600000000002E-2</v>
      </c>
      <c r="Q1068" s="6">
        <f>VLOOKUP(B1068,[1]Sheet1!$A:$D,3,0)</f>
        <v>4</v>
      </c>
      <c r="R1068" s="6">
        <f t="shared" si="54"/>
        <v>0</v>
      </c>
      <c r="S1068" s="6">
        <f>VLOOKUP(B1068,[2]Sheet1!$A:$D,4,0)</f>
        <v>1438.82</v>
      </c>
      <c r="T1068" s="6">
        <f t="shared" si="55"/>
        <v>5755.28</v>
      </c>
    </row>
    <row r="1069" spans="1:20" x14ac:dyDescent="0.45">
      <c r="A1069" s="6" t="s">
        <v>28</v>
      </c>
      <c r="B1069" s="6" t="s">
        <v>2130</v>
      </c>
      <c r="C1069" s="6" t="s">
        <v>2131</v>
      </c>
      <c r="D1069" s="6" t="s">
        <v>20</v>
      </c>
      <c r="E1069" s="6">
        <v>1</v>
      </c>
      <c r="F1069" s="6">
        <v>636.75</v>
      </c>
      <c r="G1069" s="6" t="s">
        <v>25</v>
      </c>
      <c r="H1069" s="16">
        <v>35886</v>
      </c>
      <c r="I1069" s="16">
        <v>35886</v>
      </c>
      <c r="J1069" s="6">
        <v>6.3674999999999999E-3</v>
      </c>
      <c r="K1069" s="6">
        <v>9771</v>
      </c>
      <c r="L1069" s="6" t="s">
        <v>31</v>
      </c>
      <c r="M1069" s="6" t="s">
        <v>246</v>
      </c>
      <c r="N1069" s="6" t="s">
        <v>27</v>
      </c>
      <c r="O1069" s="6">
        <v>1</v>
      </c>
      <c r="P1069" s="7">
        <f t="shared" si="56"/>
        <v>6.3674999999999999E-3</v>
      </c>
      <c r="Q1069" s="6">
        <f>VLOOKUP(B1069,[1]Sheet1!$A:$D,3,0)</f>
        <v>1</v>
      </c>
      <c r="R1069" s="6">
        <f t="shared" si="54"/>
        <v>0</v>
      </c>
      <c r="S1069" s="6">
        <f>VLOOKUP(B1069,[2]Sheet1!$A:$D,4,0)</f>
        <v>636.75</v>
      </c>
      <c r="T1069" s="6">
        <f t="shared" si="55"/>
        <v>636.75</v>
      </c>
    </row>
    <row r="1070" spans="1:20" x14ac:dyDescent="0.45">
      <c r="A1070" s="6" t="s">
        <v>28</v>
      </c>
      <c r="B1070" s="6" t="s">
        <v>2132</v>
      </c>
      <c r="C1070" s="6" t="s">
        <v>2133</v>
      </c>
      <c r="D1070" s="6" t="s">
        <v>20</v>
      </c>
      <c r="E1070" s="6">
        <v>1</v>
      </c>
      <c r="F1070" s="6">
        <v>636.75</v>
      </c>
      <c r="G1070" s="6" t="s">
        <v>25</v>
      </c>
      <c r="H1070" s="16">
        <v>35886</v>
      </c>
      <c r="I1070" s="16">
        <v>35886</v>
      </c>
      <c r="J1070" s="6">
        <v>6.3674999999999999E-3</v>
      </c>
      <c r="K1070" s="6">
        <v>9771</v>
      </c>
      <c r="L1070" s="6" t="s">
        <v>31</v>
      </c>
      <c r="M1070" s="6" t="s">
        <v>246</v>
      </c>
      <c r="N1070" s="6" t="s">
        <v>27</v>
      </c>
      <c r="O1070" s="6">
        <v>1</v>
      </c>
      <c r="P1070" s="7">
        <f t="shared" si="56"/>
        <v>6.3674999999999999E-3</v>
      </c>
      <c r="Q1070" s="6">
        <f>VLOOKUP(B1070,[1]Sheet1!$A:$D,3,0)</f>
        <v>1</v>
      </c>
      <c r="R1070" s="6">
        <f t="shared" si="54"/>
        <v>0</v>
      </c>
      <c r="S1070" s="6">
        <f>VLOOKUP(B1070,[2]Sheet1!$A:$D,4,0)</f>
        <v>636.75</v>
      </c>
      <c r="T1070" s="6">
        <f t="shared" si="55"/>
        <v>636.75</v>
      </c>
    </row>
    <row r="1071" spans="1:20" x14ac:dyDescent="0.45">
      <c r="A1071" s="6"/>
      <c r="B1071" s="11" t="s">
        <v>2134</v>
      </c>
      <c r="C1071" s="11" t="s">
        <v>2135</v>
      </c>
      <c r="D1071" s="11" t="s">
        <v>20</v>
      </c>
      <c r="E1071" s="6">
        <v>2</v>
      </c>
      <c r="F1071" s="6">
        <v>359899.8</v>
      </c>
      <c r="G1071" s="6" t="s">
        <v>25</v>
      </c>
      <c r="H1071" s="14">
        <v>44105</v>
      </c>
      <c r="I1071" s="14"/>
      <c r="J1071" s="6"/>
      <c r="K1071" s="6"/>
      <c r="L1071" s="6"/>
      <c r="M1071" s="15" t="s">
        <v>246</v>
      </c>
      <c r="N1071" s="8" t="s">
        <v>27</v>
      </c>
      <c r="O1071" s="6">
        <v>2</v>
      </c>
      <c r="P1071" s="7">
        <f t="shared" si="56"/>
        <v>3.5989979999999999</v>
      </c>
      <c r="Q1071" s="6">
        <f>VLOOKUP(B1071,[1]Sheet1!$A:$D,3,0)</f>
        <v>2</v>
      </c>
      <c r="R1071" s="6">
        <f t="shared" si="54"/>
        <v>0</v>
      </c>
      <c r="S1071" s="6">
        <f>VLOOKUP(B1071,[2]Sheet1!$A:$D,4,0)</f>
        <v>179949.9</v>
      </c>
      <c r="T1071" s="6">
        <f t="shared" si="55"/>
        <v>359899.8</v>
      </c>
    </row>
    <row r="1072" spans="1:20" hidden="1" x14ac:dyDescent="0.45">
      <c r="T1072" s="19">
        <f>SUM(T2:T1071)</f>
        <v>47140062.920000032</v>
      </c>
    </row>
  </sheetData>
  <protectedRanges>
    <protectedRange sqref="M1043:M1071 N980:N1071" name="Range2"/>
    <protectedRange sqref="D980" name="Range2_30"/>
    <protectedRange sqref="D981" name="Range2_31"/>
    <protectedRange sqref="D982" name="Range2_32"/>
    <protectedRange sqref="D983" name="Range2_34"/>
    <protectedRange sqref="D984" name="Range2_35"/>
    <protectedRange sqref="D985" name="Range2_36"/>
    <protectedRange sqref="D986" name="Range2_37"/>
    <protectedRange sqref="D987" name="Range2_38"/>
    <protectedRange sqref="D988" name="Range2_39"/>
    <protectedRange sqref="D989:D1003" name="Range2_41"/>
    <protectedRange sqref="D1004" name="Range2_42"/>
    <protectedRange sqref="D1005:D1006" name="Range2_43"/>
    <protectedRange sqref="D1007:D1010" name="Range2_44"/>
    <protectedRange sqref="D1011:D1029" name="Range2_45"/>
    <protectedRange sqref="D1030:D1032" name="Range2_46"/>
    <protectedRange sqref="D1033:D1042" name="Range2_47"/>
    <protectedRange sqref="D1043:D1045" name="Range2_48"/>
    <protectedRange sqref="D1046" name="Range2_49"/>
    <protectedRange sqref="D1047:D1052" name="Range2_50"/>
    <protectedRange sqref="D1053:D1067" name="Range2_51"/>
    <protectedRange sqref="D1068:D1071" name="Range2_52"/>
    <protectedRange sqref="H980:I980" name="Range2_56"/>
    <protectedRange sqref="H981:I981" name="Range2_57"/>
    <protectedRange sqref="H982:I982" name="Range2_58"/>
    <protectedRange sqref="H983:I983" name="Range2_60"/>
    <protectedRange sqref="H984:I984" name="Range2_61"/>
    <protectedRange sqref="H985:I985" name="Range2_62"/>
    <protectedRange sqref="H986:I986" name="Range2_63"/>
    <protectedRange sqref="H987:I987" name="Range2_64"/>
    <protectedRange sqref="H988:I988" name="Range2_65"/>
    <protectedRange sqref="H989:I1003" name="Range2_67"/>
    <protectedRange sqref="H1004:I1004" name="Range2_68"/>
    <protectedRange sqref="H1005:I1006" name="Range2_69"/>
    <protectedRange sqref="H1007:I1010" name="Range2_70"/>
    <protectedRange sqref="H1011:I1029" name="Range2_71"/>
    <protectedRange sqref="H1030:I1032" name="Range2_72"/>
    <protectedRange sqref="H1033:I1042" name="Range2_73"/>
    <protectedRange sqref="H1043:I1045" name="Range2_74"/>
    <protectedRange sqref="H1046:I1046" name="Range2_75"/>
    <protectedRange sqref="H1047:I1052" name="Range2_76"/>
    <protectedRange sqref="H1053:I1067" name="Range2_77"/>
    <protectedRange sqref="H1068:I1071" name="Range2_78"/>
    <protectedRange sqref="M980" name="Range2_82"/>
    <protectedRange sqref="M981" name="Range2_83"/>
    <protectedRange sqref="M982" name="Range2_84"/>
    <protectedRange sqref="M983" name="Range2_86"/>
    <protectedRange sqref="M984" name="Range2_87"/>
    <protectedRange sqref="M985" name="Range2_88"/>
    <protectedRange sqref="M986" name="Range2_89"/>
    <protectedRange sqref="M987" name="Range2_90"/>
    <protectedRange sqref="M988" name="Range2_91"/>
    <protectedRange sqref="M989:M1003" name="Range2_93"/>
    <protectedRange sqref="M1004" name="Range2_94"/>
    <protectedRange sqref="M1005:M1006" name="Range2_95"/>
    <protectedRange sqref="M1007:M1010" name="Range2_96"/>
    <protectedRange sqref="M1011:M1029" name="Range2_97"/>
    <protectedRange sqref="M1030:M1032" name="Range2_98"/>
    <protectedRange sqref="M1033:M1042" name="Range2_99"/>
  </protectedRanges>
  <autoFilter ref="A1:S1072" xr:uid="{00000000-0009-0000-0000-000000000000}">
    <filterColumn colId="13">
      <filters>
        <filter val="Obsolete"/>
      </filters>
    </filterColumn>
    <filterColumn colId="16">
      <filters>
        <filter val="1"/>
        <filter val="10"/>
        <filter val="100"/>
        <filter val="107"/>
        <filter val="11"/>
        <filter val="117"/>
        <filter val="12"/>
        <filter val="123"/>
        <filter val="14"/>
        <filter val="15"/>
        <filter val="16"/>
        <filter val="168"/>
        <filter val="17"/>
        <filter val="170"/>
        <filter val="18"/>
        <filter val="19"/>
        <filter val="195"/>
        <filter val="199"/>
        <filter val="2"/>
        <filter val="20"/>
        <filter val="21"/>
        <filter val="22"/>
        <filter val="224"/>
        <filter val="230"/>
        <filter val="234"/>
        <filter val="24"/>
        <filter val="25"/>
        <filter val="27"/>
        <filter val="276"/>
        <filter val="28"/>
        <filter val="29"/>
        <filter val="2995"/>
        <filter val="3"/>
        <filter val="30"/>
        <filter val="317"/>
        <filter val="329"/>
        <filter val="33"/>
        <filter val="34"/>
        <filter val="36"/>
        <filter val="375"/>
        <filter val="379"/>
        <filter val="38"/>
        <filter val="4"/>
        <filter val="40"/>
        <filter val="42"/>
        <filter val="47"/>
        <filter val="48"/>
        <filter val="49"/>
        <filter val="5"/>
        <filter val="50"/>
        <filter val="52"/>
        <filter val="55"/>
        <filter val="5735"/>
        <filter val="59"/>
        <filter val="6"/>
        <filter val="60"/>
        <filter val="600"/>
        <filter val="64"/>
        <filter val="658"/>
        <filter val="7"/>
        <filter val="70"/>
        <filter val="700"/>
        <filter val="75"/>
        <filter val="76"/>
        <filter val="8"/>
        <filter val="80"/>
        <filter val="85"/>
        <filter val="88"/>
        <filter val="9"/>
        <filter val="91"/>
        <filter val="92"/>
        <filter val="990"/>
        <filter val="995"/>
      </filters>
    </filterColumn>
  </autoFilter>
  <sortState xmlns:xlrd2="http://schemas.microsoft.com/office/spreadsheetml/2017/richdata2" ref="A2:P1071">
    <sortCondition ref="B1"/>
  </sortState>
  <dataValidations count="1">
    <dataValidation type="list" showInputMessage="1" showErrorMessage="1" sqref="N1008:N1013 N1015:N1071 N980:N1006" xr:uid="{00000000-0002-0000-0000-000000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C7F44F7F6C4BB1FA7791CCCB935D" ma:contentTypeVersion="11" ma:contentTypeDescription="Create a new document." ma:contentTypeScope="" ma:versionID="dc832814e77fe1a41de0adf462a9babb">
  <xsd:schema xmlns:xsd="http://www.w3.org/2001/XMLSchema" xmlns:xs="http://www.w3.org/2001/XMLSchema" xmlns:p="http://schemas.microsoft.com/office/2006/metadata/properties" xmlns:ns2="cd434d62-d906-4ba9-a22c-5d8d3fa1b0c8" xmlns:ns3="c5bc005f-c2b3-4e43-bda0-081a25f63560" targetNamespace="http://schemas.microsoft.com/office/2006/metadata/properties" ma:root="true" ma:fieldsID="28f9ab3b1c4321b1828e83b3c89af98f" ns2:_="" ns3:_="">
    <xsd:import namespace="cd434d62-d906-4ba9-a22c-5d8d3fa1b0c8"/>
    <xsd:import namespace="c5bc005f-c2b3-4e43-bda0-081a25f6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34d62-d906-4ba9-a22c-5d8d3fa1b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59c0d77-cd45-42e4-838e-72dd321cd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c005f-c2b3-4e43-bda0-081a25f6356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02f0cf0-1b75-4115-9406-3129fa5c3b85}" ma:internalName="TaxCatchAll" ma:showField="CatchAllData" ma:web="c5bc005f-c2b3-4e43-bda0-081a25f6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bc005f-c2b3-4e43-bda0-081a25f63560" xsi:nil="true"/>
    <lcf76f155ced4ddcb4097134ff3c332f xmlns="cd434d62-d906-4ba9-a22c-5d8d3fa1b0c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06D76-B0D3-4856-BB98-9FC61CF78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34d62-d906-4ba9-a22c-5d8d3fa1b0c8"/>
    <ds:schemaRef ds:uri="c5bc005f-c2b3-4e43-bda0-081a25f6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C13D2-C9CA-4CF8-B283-95C0485B9132}">
  <ds:schemaRefs>
    <ds:schemaRef ds:uri="http://schemas.microsoft.com/office/2006/metadata/properties"/>
    <ds:schemaRef ds:uri="http://schemas.microsoft.com/office/infopath/2007/PartnerControls"/>
    <ds:schemaRef ds:uri="c5bc005f-c2b3-4e43-bda0-081a25f63560"/>
    <ds:schemaRef ds:uri="cd434d62-d906-4ba9-a22c-5d8d3fa1b0c8"/>
  </ds:schemaRefs>
</ds:datastoreItem>
</file>

<file path=customXml/itemProps3.xml><?xml version="1.0" encoding="utf-8"?>
<ds:datastoreItem xmlns:ds="http://schemas.openxmlformats.org/officeDocument/2006/customXml" ds:itemID="{CA7950BA-FCB9-42ED-843C-AB8B386476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SSID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 S L PRASANNA</dc:creator>
  <cp:keywords/>
  <dc:description/>
  <cp:lastModifiedBy>RAKESH ANAND</cp:lastModifiedBy>
  <cp:revision/>
  <dcterms:created xsi:type="dcterms:W3CDTF">2025-04-17T13:10:50Z</dcterms:created>
  <dcterms:modified xsi:type="dcterms:W3CDTF">2025-04-20T11:25:05Z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0x010100B233C7F44F7F6C4BB1FA7791CCCB935D</vt:lpwstr>
  </property>
  <property fmtid="{D5CDD505-2E9C-101B-9397-08002B2CF9AE}" pid="3" name="MediaServiceImageTags">
    <vt:lpwstr/>
  </property>
</Properties>
</file>